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Zuhanypanel, Wellis Lucia WZ00084 | Mozaik kerámia</t>
        </is>
      </c>
      <c r="B2" s="6" t="n">
        <v>1</v>
      </c>
      <c r="C2" s="5" t="inlineStr">
        <is>
          <t>db</t>
        </is>
      </c>
      <c r="D2" s="7" t="n">
        <v>94900</v>
      </c>
      <c r="E2" s="7" t="s">
        <f>B2*D2</f>
      </c>
      <c r="F2" s="8" t="s">
        <f>HYPERLINK("https://peempee.com/out.php?url=https://www.mozaikkeramia.hu/zuhanypanel-wellis-lucia-wz00084-7894.html","Tovább a boltba (mozaikkeramia.hu)")</f>
      </c>
    </row>
    <row collapsed="" customFormat="false" customHeight="" hidden="" ht="12.1" outlineLevel="0" r="3">
      <c r="A3" s="5" t="inlineStr">
        <is>
          <t>AREZZO design pultra ültethető mosdó FRESI 70x40... -  Fürdőszoba kompromisszumok nélkül</t>
        </is>
      </c>
      <c r="B3" s="6" t="n">
        <v>1</v>
      </c>
      <c r="C3" s="5" t="inlineStr">
        <is>
          <t>db</t>
        </is>
      </c>
      <c r="D3" s="7" t="n">
        <v>65470</v>
      </c>
      <c r="E3" s="7" t="s">
        <f>B3*D3</f>
      </c>
      <c r="F3" s="8" t="s">
        <f>HYPERLINK("https://peempee.com/out.php?url=https://arezzodesign.hu/hu/mosdok/porcelan-mosdok/arezzo-design-pultra-ultetheto-mosdo-fresi-70x40","Tovább a boltba (arezzodesign.hu)")</f>
      </c>
    </row>
    <row collapsed="" customFormat="false" customHeight="" hidden="" ht="12.1" outlineLevel="0" r="4">
      <c r="A4" s="5" t="inlineStr">
        <is>
          <t>RAVAK 10° bidécsaptelep leeresztővel X070067 Bidé csaptelep</t>
        </is>
      </c>
      <c r="B4" s="6" t="n">
        <v>1</v>
      </c>
      <c r="C4" s="5" t="inlineStr">
        <is>
          <t>db</t>
        </is>
      </c>
      <c r="D4" s="7" t="n">
        <v>38160</v>
      </c>
      <c r="E4" s="7" t="s">
        <f>B4*D4</f>
      </c>
      <c r="F4" s="8" t="s">
        <f>HYPERLINK("https://peempee.com/out.php?url=https://www.palatinusfurdoszoba.hu/ravak-10-bidecsaptelep-leeresztovel-x070067","Tovább a boltba (palatinusfurdoszoba.hu)")</f>
      </c>
    </row>
    <row collapsed="" customFormat="false" customHeight="" hidden="" ht="12.1" outlineLevel="0" r="5">
      <c r="A5" s="5" t="inlineStr">
        <is>
          <t>AREZZO design MONTEREY 40 cm-es felsőszekrény (21... -  Fürdőszoba kompromisszumok nélkül</t>
        </is>
      </c>
      <c r="B5" s="6" t="n">
        <v>1</v>
      </c>
      <c r="C5" s="5" t="inlineStr">
        <is>
          <t>db</t>
        </is>
      </c>
      <c r="D5" s="7" t="n">
        <v>71460</v>
      </c>
      <c r="E5" s="7" t="s">
        <f>B5*D5</f>
      </c>
      <c r="F5" s="8" t="s">
        <f>HYPERLINK("https://peempee.com/out.php?url=https://arezzodesign.hu/hu/butorok/monterey/arezzo-design-monterey-40-cm-es-felsoszekreny-216-cm-mely-matt-zold-szinben","Tovább a boltba (arezzodesign.hu)")</f>
      </c>
    </row>
    <row collapsed="" customFormat="false" customHeight="" hidden="" ht="12.1" outlineLevel="0" r="6">
      <c r="A6" s="5" t="inlineStr">
        <is>
          <t>AREZZO design MONTEREY 40 cm-es oldalszekrény szen... -  Fürdőszoba kompromisszumok nélkül</t>
        </is>
      </c>
      <c r="B6" s="6" t="n">
        <v>1</v>
      </c>
      <c r="C6" s="5" t="inlineStr">
        <is>
          <t>db</t>
        </is>
      </c>
      <c r="D6" s="7" t="n">
        <v>171380</v>
      </c>
      <c r="E6" s="7" t="s">
        <f>B6*D6</f>
      </c>
      <c r="F6" s="8" t="s">
        <f>HYPERLINK("https://peempee.com/out.php?url=https://arezzodesign.hu/hu/butorok/monterey/arezzo-design-monterey-40-cm-es-oldalszekreny-szennyeskosarral-matt-zold-szinben","Tovább a boltba (arezzodesign.hu)")</f>
      </c>
    </row>
    <row collapsed="" customFormat="false" customHeight="" hidden="" ht="12.1" outlineLevel="0" r="7">
      <c r="A7" s="5" t="inlineStr">
        <is>
          <t>Kád, Ravak City Slim 180x80 C921300000 | Mozaik kerámia</t>
        </is>
      </c>
      <c r="B7" s="6" t="n">
        <v>1</v>
      </c>
      <c r="C7" s="5" t="inlineStr">
        <is>
          <t>db</t>
        </is>
      </c>
      <c r="D7" s="7" t="n">
        <v>206469</v>
      </c>
      <c r="E7" s="7" t="s">
        <f>B7*D7</f>
      </c>
      <c r="F7" s="8" t="s">
        <f>HYPERLINK("https://peempee.com/out.php?url=https://www.mozaikkeramia.hu/kad-ravak-city-slim-180x80-c921300000-635261.html","Tovább a boltba (mozaikkeramia.hu)")</f>
      </c>
    </row>
    <row collapsed="" customFormat="false" customHeight="" hidden="" ht="12.1" outlineLevel="0" r="8">
      <c r="A8" s="5" t="inlineStr">
        <is>
          <t>AREZZO design pultra ültethető mosdó FRESI 70x40... -  Fürdőszoba kompromisszumok nélkül</t>
        </is>
      </c>
      <c r="B8" s="6" t="n">
        <v>1</v>
      </c>
      <c r="C8" s="5" t="inlineStr">
        <is>
          <t>db</t>
        </is>
      </c>
      <c r="D8" s="7" t="n">
        <v>65470</v>
      </c>
      <c r="E8" s="7" t="s">
        <f>B8*D8</f>
      </c>
      <c r="F8" s="8" t="s">
        <f>HYPERLINK("https://peempee.com/out.php?url=https://arezzodesign.hu/hu/mosdok/porcelan-mosdok/arezzo-design-pultra-ultetheto-mosdo-fresi-70x40","Tovább a boltba (arezzodesign.hu)")</f>
      </c>
    </row>
    <row collapsed="" customFormat="false" customHeight="" hidden="" ht="12.1" outlineLevel="0" r="9">
      <c r="A9" s="5" t="inlineStr">
        <is>
          <t>10 fokban álló mosdócsaptelep leeresztő nélkül 333 mm vásárlása - OBI</t>
        </is>
      </c>
      <c r="B9" s="6" t="n">
        <v>1</v>
      </c>
      <c r="C9" s="5" t="inlineStr">
        <is>
          <t>db</t>
        </is>
      </c>
      <c r="D9" s="7" t="n">
        <v>48811</v>
      </c>
      <c r="E9" s="7" t="s">
        <f>B9*D9</f>
      </c>
      <c r="F9" s="8" t="s">
        <f>HYPERLINK("https://peempee.com/out.php?url=https://www.obi.hu/mosdo-csaptelepek/10-fokban-allo-mosdocsaptelep-leereszto-nelkuel-333-mm/p/4227302","Tovább a boltba (obi.hu)")</f>
      </c>
    </row>
    <row collapsed="" customFormat="false" customHeight="" hidden="" ht="12.1" outlineLevel="0" r="10">
      <c r="A10" s="5" t="inlineStr">
        <is>
          <t>Mosdópult I - RAVAK Hungary Kft.</t>
        </is>
      </c>
      <c r="B10" s="6" t="n">
        <v>1</v>
      </c>
      <c r="C10" s="5" t="inlineStr">
        <is>
          <t>db</t>
        </is>
      </c>
      <c r="D10" s="7" t="n">
        <v>93465</v>
      </c>
      <c r="E10" s="7" t="s">
        <f>B10*D10</f>
      </c>
      <c r="F10" s="8" t="s">
        <f>HYPERLINK("https://peempee.com/out.php?url=https://www.ravak.hu/hu/deska-pod-umyvadlo-i?sic=X000000844","Tovább a boltba (ravak.hu)")</f>
      </c>
    </row>
    <row collapsed="" customFormat="false" customHeight="" hidden="" ht="12.1" outlineLevel="0" r="11">
      <c r="A11" s="5" t="inlineStr">
        <is>
          <t>10 fokban álló mosdócsaptelep leeresztő nélkül 333 mm vásárlása - OBI</t>
        </is>
      </c>
      <c r="B11" s="6" t="n">
        <v>1</v>
      </c>
      <c r="C11" s="5" t="inlineStr">
        <is>
          <t>db</t>
        </is>
      </c>
      <c r="D11" s="7" t="n">
        <v>48811</v>
      </c>
      <c r="E11" s="7" t="s">
        <f>B11*D11</f>
      </c>
      <c r="F11" s="8" t="s">
        <f>HYPERLINK("https://peempee.com/out.php?url=https://www.obi.hu/mosdo-csaptelepek/10-fokban-allo-mosdocsaptelep-leereszto-nelkuel-333-mm/p/4227302","Tovább a boltba (obi.hu)")</f>
      </c>
    </row>
    <row collapsed="" customFormat="false" customHeight="" hidden="" ht="12.1" outlineLevel="0" r="12">
      <c r="A12" s="5" t="inlineStr">
        <is>
          <t>RAVAK 10° bidécsaptelep leeresztővel X070067 Bidé csaptelep</t>
        </is>
      </c>
      <c r="B12" s="6" t="n">
        <v>1</v>
      </c>
      <c r="C12" s="5" t="inlineStr">
        <is>
          <t>db</t>
        </is>
      </c>
      <c r="D12" s="7" t="n">
        <v>38160</v>
      </c>
      <c r="E12" s="7" t="s">
        <f>B12*D12</f>
      </c>
      <c r="F12" s="8" t="s">
        <f>HYPERLINK("https://peempee.com/out.php?url=https://www.palatinusfurdoszoba.hu/ravak-10-bidecsaptelep-leeresztovel-x070067","Tovább a boltba (palatinusfurdoszoba.hu)")</f>
      </c>
    </row>
    <row collapsed="" customFormat="false" customHeight="" hidden="" ht="12.1" outlineLevel="0" r="13">
      <c r="A13" s="5" t="inlineStr">
        <is>
          <t>RAVAK 10° kádcsaptelep, lefolyó nélkül X070065 Kád csaptelep</t>
        </is>
      </c>
      <c r="B13" s="6" t="n">
        <v>1</v>
      </c>
      <c r="C13" s="5" t="inlineStr">
        <is>
          <t>db</t>
        </is>
      </c>
      <c r="D13" s="7" t="n">
        <v>62910</v>
      </c>
      <c r="E13" s="7" t="s">
        <f>B13*D13</f>
      </c>
      <c r="F13" s="8" t="s">
        <f>HYPERLINK("https://peempee.com/out.php?url=https://www.palatinusfurdoszoba.hu/ravak-10-kadcsaptelep-lefolyo-nelkul-x070065","Tovább a boltba (palatinusfurdoszoba.hu)")</f>
      </c>
    </row>
    <row collapsed="" customFormat="false" customHeight="" hidden="" ht="12.1" outlineLevel="0" r="14">
      <c r="A14" s="5" t="inlineStr">
        <is>
          <t>Essenza New DWJ zuhanyajtó - Csempehegyek -burkolat és fürdő</t>
        </is>
      </c>
      <c r="B14" s="6" t="n">
        <v>1</v>
      </c>
      <c r="C14" s="5" t="inlineStr">
        <is>
          <t>db</t>
        </is>
      </c>
      <c r="D14" s="7" t="n">
        <v>229000</v>
      </c>
      <c r="E14" s="7" t="s">
        <f>B14*D14</f>
      </c>
      <c r="F14" s="8" t="s">
        <f>HYPERLINK("https://peempee.com/out.php?url=https://csempehegyek.hu/Radaway-Essenza-New-DWJ-zuhanyajto","Tovább a boltba (csempehegyek.hu)")</f>
      </c>
    </row>
    <row collapsed="" customFormat="false" customHeight="" hidden="" ht="12.1" outlineLevel="0" r="15">
      <c r="A15" s="5" t="inlineStr">
        <is>
          <t>Villeroy &amp; Boch Finion Tükör 80x75 LED-világítással, Négyszö</t>
        </is>
      </c>
      <c r="B15" s="6" t="n">
        <v>1</v>
      </c>
      <c r="C15" s="5" t="inlineStr">
        <is>
          <t>db</t>
        </is>
      </c>
      <c r="D15" s="7" t="n">
        <v>715790</v>
      </c>
      <c r="E15" s="7" t="s">
        <f>B15*D15</f>
      </c>
      <c r="F15" s="8" t="s">
        <f>HYPERLINK("https://peempee.com/out.php?url=https://www.szaniteronline.hu/VB-F6008000-Villeroy-Boch-Finion-Tukor-80x75-LED-v","Tovább a boltba (szaniteronline.hu)")</f>
      </c>
    </row>
    <row collapsed="" customFormat="false" customHeight="" hidden="" ht="12.1" outlineLevel="0" r="16">
      <c r="A16" s="5" t="inlineStr">
        <is>
          <t>FE322 Bidés wc szett - wcbide.unas.hu</t>
        </is>
      </c>
      <c r="B16" s="6" t="n">
        <v>1</v>
      </c>
      <c r="C16" s="5" t="inlineStr">
        <is>
          <t>db</t>
        </is>
      </c>
      <c r="D16" s="7" t="n">
        <v>212900</v>
      </c>
      <c r="E16" s="7" t="s">
        <f>B16*D16</f>
      </c>
      <c r="F16" s="8" t="s">
        <f>HYPERLINK("https://peempee.com/out.php?url=https://bideswc.hu/FE322-Bides-wc-szett","Tovább a boltba (bideswc.hu)")</f>
      </c>
    </row>
    <row collapsed="" customFormat="false" customHeight="" hidden="" ht="12.1" outlineLevel="0" r="17">
      <c r="A17" s="5" t="inlineStr">
        <is>
          <t>FE322 Bidés wc szett - wcbide.unas.hu</t>
        </is>
      </c>
      <c r="B17" s="6" t="n">
        <v>1</v>
      </c>
      <c r="C17" s="5" t="inlineStr">
        <is>
          <t>db</t>
        </is>
      </c>
      <c r="D17" s="7" t="n">
        <v>212900</v>
      </c>
      <c r="E17" s="7" t="s">
        <f>B17*D17</f>
      </c>
      <c r="F17" s="8" t="s">
        <f>HYPERLINK("https://peempee.com/out.php?url=https://bideswc.hu/FE322-Bides-wc-szett","Tovább a boltba (bideswc.hu)")</f>
      </c>
    </row>
    <row collapsed="" customFormat="false" customHeight="" hidden="" ht="12.1" outlineLevel="0" r="18">
      <c r="A18" s="5" t="inlineStr">
        <is>
          <t>AREZZO design CUBE WHITE törölközőszárító ra... -  Fürdőszoba kompromisszumok nélkül</t>
        </is>
      </c>
      <c r="B18" s="6" t="n">
        <v>1</v>
      </c>
      <c r="C18" s="5" t="inlineStr">
        <is>
          <t>db</t>
        </is>
      </c>
      <c r="D18" s="7" t="n">
        <v>90060</v>
      </c>
      <c r="E18" s="7" t="s">
        <f>B18*D18</f>
      </c>
      <c r="F18" s="8" t="s">
        <f>HYPERLINK("https://peempee.com/out.php?url=https://arezzodesign.hu/hu/torolkozoszarito-radiatorok/torolkozoszarito-radiatorok/arezzo-design-cube-white-torolkozoszarito-radiator","Tovább a boltba (arezzodesign.hu)")</f>
      </c>
    </row>
    <row collapsed="" customFormat="false" customHeight="" hidden="" ht="12.1" outlineLevel="0" r="19">
      <c r="A19" s="5" t="inlineStr">
        <is>
          <t>MDF 80 oldallap - RAVAK Hungary Kft.</t>
        </is>
      </c>
      <c r="B19" s="6" t="n">
        <v>1</v>
      </c>
      <c r="C19" s="5" t="inlineStr">
        <is>
          <t>db</t>
        </is>
      </c>
      <c r="D19" s="7" t="n">
        <v>21827</v>
      </c>
      <c r="E19" s="7" t="s">
        <f>B19*D19</f>
      </c>
      <c r="F19" s="8" t="s">
        <f>HYPERLINK("https://peempee.com/out.php?url=https://www.ravak.hu/hu/u-80-b-j-city-oldallap?sic=X000001066","Tovább a boltba (ravak.hu)")</f>
      </c>
    </row>
    <row collapsed="" customFormat="false" customHeight="" hidden="" ht="12.1" outlineLevel="0" r="20">
      <c r="A20" s="5" t="inlineStr">
        <is>
          <t>MDF 180 előlap - RAVAK Hungary Kft.</t>
        </is>
      </c>
      <c r="B20" s="6" t="n">
        <v>1</v>
      </c>
      <c r="C20" s="5" t="inlineStr">
        <is>
          <t>db</t>
        </is>
      </c>
      <c r="D20" s="7" t="n">
        <v>53929</v>
      </c>
      <c r="E20" s="7" t="s">
        <f>B20*D20</f>
      </c>
      <c r="F20" s="8" t="s">
        <f>HYPERLINK("https://peempee.com/out.php?url=https://www.ravak.hu/hu/180-as-elolap?sic=X000001060","Tovább a boltba (ravak.hu)")</f>
      </c>
    </row>
    <row collapsed="" customFormat="false" customHeight="" hidden="" ht="12.1" outlineLevel="0" r="21">
      <c r="A21" s="5" t="inlineStr">
        <is>
          <t>Zuhanypanel, Wellis Lucia WZ00084 | Mozaik kerámia</t>
        </is>
      </c>
      <c r="B21" s="6" t="n">
        <v>1</v>
      </c>
      <c r="C21" s="5" t="inlineStr">
        <is>
          <t>db</t>
        </is>
      </c>
      <c r="D21" s="7" t="n">
        <v>94900</v>
      </c>
      <c r="E21" s="7" t="s">
        <f>B21*D21</f>
      </c>
      <c r="F21" s="8" t="s">
        <f>HYPERLINK("https://peempee.com/out.php?url=https://www.mozaikkeramia.hu/zuhanypanel-wellis-lucia-wz00084-7894.html","Tovább a boltba (mozaikkeramia.hu)")</f>
      </c>
    </row>
    <row collapsed="" customFormat="false" customHeight="" hidden="" ht="12.1" outlineLevel="0" r="22">
      <c r="A22" s="5" t="inlineStr">
        <is>
          <t>Essenza New DWJ zuhanyajtó - Csempehegyek -burkolat és fürdő</t>
        </is>
      </c>
      <c r="B22" s="6" t="n">
        <v>1</v>
      </c>
      <c r="C22" s="5" t="inlineStr">
        <is>
          <t>db</t>
        </is>
      </c>
      <c r="D22" s="7" t="n">
        <v>229000</v>
      </c>
      <c r="E22" s="7" t="s">
        <f>B22*D22</f>
      </c>
      <c r="F22" s="8" t="s">
        <f>HYPERLINK("https://peempee.com/out.php?url=https://csempehegyek.hu/Radaway-Essenza-New-DWJ-zuhanyajto","Tovább a boltba (csempehegyek.hu)")</f>
      </c>
    </row>
    <row collapsed="" customFormat="false" customHeight="" hidden="" ht="12.1" outlineLevel="0" r="23">
      <c r="A23" s="5" t="inlineStr">
        <is>
          <t>AREZZO design MONTEREY 80 cm-es alsószekrény 2 fi... -  Fürdőszoba kompromisszumok nélkül</t>
        </is>
      </c>
      <c r="B23" s="6" t="n">
        <v>1</v>
      </c>
      <c r="C23" s="5" t="inlineStr">
        <is>
          <t>db</t>
        </is>
      </c>
      <c r="D23" s="7" t="n">
        <v>161240</v>
      </c>
      <c r="E23" s="7" t="s">
        <f>B23*D23</f>
      </c>
      <c r="F23" s="8" t="s">
        <f>HYPERLINK("https://peempee.com/out.php?url=https://arezzodesign.hu/hu/butorok/monterey/arezzo-design-monterey-80-cm-es-alsoszekreny-2-fiokkal-matt-zold-szinben-szifonkivagas-nelkul","Tovább a boltba (arezzodesign.hu)")</f>
      </c>
    </row>
    <row collapsed="" customFormat="false" customHeight="" hidden="" ht="12.1" outlineLevel="0" r="24">
      <c r="A24" s="5" t="inlineStr">
        <is>
          <t>Mosdópult I - RAVAK Hungary Kft.</t>
        </is>
      </c>
      <c r="B24" s="6" t="n">
        <v>1</v>
      </c>
      <c r="C24" s="5" t="inlineStr">
        <is>
          <t>db</t>
        </is>
      </c>
      <c r="D24" s="7" t="n">
        <v>93465</v>
      </c>
      <c r="E24" s="7" t="s">
        <f>B24*D24</f>
      </c>
      <c r="F24" s="8" t="s">
        <f>HYPERLINK("https://peempee.com/out.php?url=https://www.ravak.hu/hu/deska-pod-umyvadlo-i?sic=X000000844","Tovább a boltba (ravak.hu)")</f>
      </c>
    </row>
    <row collapsed="" customFormat="false" customHeight="" hidden="" ht="12.1" outlineLevel="0" r="25">
      <c r="A25" s="5" t="inlineStr">
        <is>
          <t>AREZZO design MONTEREY 80 cm-es alsószekrény 2 fi... -  Fürdőszoba kompromisszumok nélkül</t>
        </is>
      </c>
      <c r="B25" s="6" t="n">
        <v>1</v>
      </c>
      <c r="C25" s="5" t="inlineStr">
        <is>
          <t>db</t>
        </is>
      </c>
      <c r="D25" s="7" t="n">
        <v>161240</v>
      </c>
      <c r="E25" s="7" t="s">
        <f>B25*D25</f>
      </c>
      <c r="F25" s="8" t="s">
        <f>HYPERLINK("https://peempee.com/out.php?url=https://arezzodesign.hu/hu/butorok/monterey/arezzo-design-monterey-80-cm-es-alsoszekreny-2-fiokkal-matt-zold-szinben-szifonkivagas-nelkul","Tovább a boltba (arezzodesign.hu)")</f>
      </c>
    </row>
    <row collapsed="" customFormat="false" customHeight="" hidden="" ht="12.1" outlineLevel="0" r="26">
      <c r="A26" s="5" t="inlineStr">
        <is>
          <t>Marca Corona Elisir Avorio famintás burkolat 20x120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6" s="6" t="n">
        <v>1</v>
      </c>
      <c r="C26" s="5" t="inlineStr">
        <is>
          <t>db</t>
        </is>
      </c>
      <c r="D26" s="7" t="n">
        <v>17900</v>
      </c>
      <c r="E26" s="7" t="s">
        <f>B26*D26</f>
      </c>
      <c r="F26" s="8" t="s">
        <f>HYPERLINK("https://peempee.com/out.php?url=https://www.csempe-webaruhaz.hu/hu/marca-corona-elisir-avorio-famintas-burkolat-20x120","Tovább a boltba (csempe-webaruhaz.hu)")</f>
      </c>
    </row>
    <row collapsed="" customFormat="false" customHeight="" hidden="" ht="12.1" outlineLevel="0" r="27">
      <c r="A27" s="5" t="inlineStr">
        <is>
          <t>Marca Corona Lilysuite Green 50x120 falicsempe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7" s="6" t="n">
        <v>1</v>
      </c>
      <c r="C27" s="5" t="inlineStr">
        <is>
          <t>db</t>
        </is>
      </c>
      <c r="D27" s="7" t="n">
        <v>20270</v>
      </c>
      <c r="E27" s="7" t="s">
        <f>B27*D27</f>
      </c>
      <c r="F27" s="8" t="s">
        <f>HYPERLINK("https://peempee.com/out.php?url=https://www.csempe-webaruhaz.hu/hu/marca-corona-lilysuite-green-50x120-falicsempe","Tovább a boltba (csempe-webaruhaz.hu)")</f>
      </c>
    </row>
    <row collapsed="" customFormat="false" customHeight="" hidden="" ht="12.1" outlineLevel="0" r="28">
      <c r="A28" s="5" t="inlineStr">
        <is>
          <t>Marca Corona Lilysuite Biloba A 50x120 falicsempe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8" s="6" t="n">
        <v>1</v>
      </c>
      <c r="C28" s="5" t="inlineStr">
        <is>
          <t>db</t>
        </is>
      </c>
      <c r="D28" s="7" t="n">
        <v>21290</v>
      </c>
      <c r="E28" s="7" t="s">
        <f>B28*D28</f>
      </c>
      <c r="F28" s="8" t="s">
        <f>HYPERLINK("https://peempee.com/out.php?url=https://www.csempe-webaruhaz.hu/hu/marca-corona-lilysuite-biloba-a-50x120-falicsempe","Tovább a boltba (csempe-webaruhaz.hu)")</f>
      </c>
    </row>
    <row collapsed="" customFormat="false" customHeight="" hidden="" ht="12.1" outlineLevel="0" r="29">
      <c r="A29" s="5"/>
      <c r="B29" s="6"/>
      <c r="C29" s="5"/>
      <c r="D29" s="7"/>
      <c r="E29" s="9" t="s">
        <f>SUM(E2:E28)</f>
      </c>
      <c r="F29" s="5"/>
    </row>
    <row collapsed="" customFormat="false" customHeight="" hidden="" ht="12.1" outlineLevel="0" r="30">
      <c r="A30" s="8" t="s">
        <f>HYPERLINK("https://peempee.com","peempee.com")</f>
      </c>
      <c r="B30" s="6"/>
      <c r="C30" s="5"/>
      <c r="D30" s="7"/>
      <c r="E30" s="7"/>
      <c r="F3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2026-06-24T22:08:14.00Z</dcterms:created>
  <dc:title/>
  <dc:subject/>
  <dc:creator>peempee.com</dc:creator>
  <dc:description/>
  <cp:revision>0</cp:revision>
</cp:coreProperties>
</file>