
<file path=[Content_Types].xml><?xml version="1.0" encoding="utf-8"?>
<Types xmlns="http://schemas.openxmlformats.org/package/2006/content-types">
  <Override PartName="/_rels/.rels" ContentType="application/vnd.openxmlformats-package.relationships+xml"/>
  <Override PartName="/xl/_rels/workbook.xml.rels" ContentType="application/vnd.openxmlformats-package.relationships+xml"/>
  <Override PartName="/xl/worksheets/sheet1.xml" ContentType="application/vnd.openxmlformats-officedocument.spreadsheetml.worksheet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docProps/app.xml" ContentType="application/vnd.openxmlformats-officedocument.extended-properties+xml"/>
  <Override PartName="/docProps/core.xml" ContentType="application/vnd.openxmlformats-package.core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activeTab="0" firstSheet="0" showHorizontalScroll="true" showSheetTabs="true" showVerticalScroll="true" tabRatio="212" windowHeight="8192" windowWidth="16384" xWindow="0" yWindow="0"/>
  </bookViews>
  <sheets>
    <sheet name="Erotic Glow" sheetId="1" state="visible" r:id="rId2"/>
  </sheets>
  <definedNames/>
  <calcPr iterateCount="100" refMode="A1" iterate="false" iterateDelta="0.001"/>
</workbook>
</file>

<file path=xl/styles.xml><?xml version="1.0" encoding="utf-8"?>
<styleSheet xmlns="http://schemas.openxmlformats.org/spreadsheetml/2006/main">
  <numFmts count="4">
    <numFmt numFmtId="164" formatCode="GENERAL"/>
    <numFmt numFmtId="165" formatCode="@"/>
    <numFmt numFmtId="166" formatCode="#,##0"/>
    <numFmt numFmtId="167" formatCode="#,##0\ [$Ft-40E]"/>
  </numFmts>
  <fonts count="7">
    <font>
      <name val="Arial"/>
      <charset val="1"/>
      <family val="2"/>
      <sz val="10"/>
    </font>
    <font>
      <name val="Arial"/>
      <family val="0"/>
      <sz val="10"/>
    </font>
    <font>
      <name val="Arial"/>
      <family val="0"/>
      <sz val="10"/>
    </font>
    <font>
      <name val="Arial"/>
      <family val="0"/>
      <sz val="10"/>
    </font>
    <font>
      <name val="Arial"/>
      <charset val="1"/>
      <family val="2"/>
      <sz val="10"/>
      <color rgb="FFEEEEEE"/>
    </font>
    <font>
      <name val="Arial"/>
      <charset val="1"/>
      <family val="2"/>
      <sz val="10"/>
      <color rgb="FF0D6EFD"/>
      <u val="single"/>
    </font>
    <font>
      <name val="Arial"/>
      <charset val="1"/>
      <family val="2"/>
      <sz val="10"/>
      <b val="true"/>
    </font>
  </fonts>
  <fills count="3">
    <fill>
      <patternFill patternType="none"/>
    </fill>
    <fill>
      <patternFill patternType="gray125"/>
    </fill>
    <fill>
      <patternFill patternType="solid">
        <fgColor rgb="FF444444"/>
        <bgColor indexed="64"/>
      </patternFill>
    </fill>
  </fills>
  <borders count="1">
    <border diagonalDown="false" diagonalUp="false">
      <left/>
      <right/>
      <top/>
      <bottom/>
      <diagonal/>
    </border>
  </borders>
  <cellStyleXfs count="20">
    <xf applyAlignment="true" applyBorder="true" applyFont="true" applyProtection="true" borderId="0" fillId="0" fontId="0" numFmtId="164">
      <alignment horizontal="general" indent="0" shrinkToFit="false" textRotation="0" vertical="bottom" wrapText="false"/>
      <protection hidden="false" locked="true"/>
    </xf>
    <xf applyAlignment="false" applyBorder="false" applyFont="true" applyProtection="false" borderId="0" fillId="0" fontId="1" numFmtId="0"/>
    <xf applyAlignment="false" applyBorder="false" applyFont="true" applyProtection="false" borderId="0" fillId="0" fontId="1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1" numFmtId="43"/>
    <xf applyAlignment="false" applyBorder="false" applyFont="true" applyProtection="false" borderId="0" fillId="0" fontId="1" numFmtId="41"/>
    <xf applyAlignment="false" applyBorder="false" applyFont="true" applyProtection="false" borderId="0" fillId="0" fontId="1" numFmtId="44"/>
    <xf applyAlignment="false" applyBorder="false" applyFont="true" applyProtection="false" borderId="0" fillId="0" fontId="1" numFmtId="42"/>
    <xf applyAlignment="false" applyBorder="false" applyFont="true" applyProtection="false" borderId="0" fillId="0" fontId="1" numFmtId="9"/>
  </cellStyleXfs>
  <cellXfs count="10">
    <xf applyAlignment="false" applyBorder="false" applyFont="true" applyProtection="false" borderId="0" fillId="0" fontId="0" numFmtId="164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6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7" xfId="0">
      <alignment horizontal="general" vertical="bottom" textRotation="0" wrapText="false" indent="0" shrinkToFit="false"/>
      <protection locked="true" hidden="false"/>
    </xf>
    <xf applyAlignment="true" applyBorder="false" applyFont="true" applyProtection="false" borderId="0" fillId="2" fontId="4" numFmtId="164" xfId="0">
      <alignment horizontal="center" vertical="center" textRotation="0" wrapText="false" indent="0" shrinkToFit="false"/>
      <protection locked="true" hidden="false"/>
    </xf>
    <xf applyAlignment="true" applyBorder="false" applyFont="true" applyProtection="false" borderId="0" fillId="0" fontId="0" numFmtId="165" xfId="0">
      <alignment horizontal="general" vertical="center" textRotation="0" wrapText="false" indent="0" shrinkToFit="false"/>
      <protection locked="true" hidden="false"/>
    </xf>
    <xf applyAlignment="true" applyBorder="false" applyFont="true" applyProtection="false" borderId="0" fillId="0" fontId="0" numFmtId="166" xfId="0">
      <alignment horizontal="general" vertical="center" textRotation="0" wrapText="false" indent="0" shrinkToFit="false"/>
      <protection locked="true" hidden="false"/>
    </xf>
    <xf applyAlignment="true" applyBorder="false" applyFont="true" applyProtection="false" borderId="0" fillId="0" fontId="0" numFmtId="167" xfId="0">
      <alignment horizontal="general" vertical="center" textRotation="0" wrapText="false" indent="0" shrinkToFit="false"/>
      <protection locked="true" hidden="false"/>
    </xf>
    <xf applyAlignment="true" applyBorder="false" applyFont="true" applyProtection="false" borderId="0" fillId="0" fontId="5" numFmtId="165" xfId="0">
      <alignment horizontal="general" vertical="center" textRotation="0" wrapText="false" indent="0" shrinkToFit="false"/>
      <protection locked="true" hidden="false"/>
    </xf>
    <xf applyAlignment="true" applyBorder="false" applyFont="true" applyProtection="false" borderId="0" fillId="0" fontId="6" numFmtId="167" xfId="0">
      <alignment horizontal="general" vertical="center" textRotation="0" wrapText="false" indent="0" shrinkToFit="false"/>
      <protection locked="true" hidden="false"/>
    </xf>
  </cellXfs>
  <cellStyles count="6">
    <cellStyle builtinId="0" customBuiltin="false" name="Normal" xfId="0"/>
    <cellStyle builtinId="3" customBuiltin="false" name="Comma" xfId="15"/>
    <cellStyle builtinId="6" customBuiltin="false" name="Comma [0]" xfId="16"/>
    <cellStyle builtinId="4" customBuiltin="false" name="Currency" xfId="17"/>
    <cellStyle builtinId="7" customBuiltin="false" name="Currency [0]" xfId="18"/>
    <cellStyle builtinId="5" customBuiltin="false" name="Percent" xfId="19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
</Relationships>
</file>

<file path=xl/worksheets/sheet1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F14"/>
  <sheetViews>
    <sheetView colorId="64" defaultGridColor="true" rightToLeft="false" showFormulas="false" showGridLines="true" showOutlineSymbols="true" showRowColHeaders="true" showZeros="true" tabSelected="true" topLeftCell="A1" view="normal" windowProtection="false" workbookViewId="0" zoomScale="100" zoomScaleNormal="100" zoomScalePageLayoutView="100">
      <selection activeCell="A1" activeCellId="0" pane="topLeft" sqref="A1"/>
    </sheetView>
  </sheetViews>
  <cols>
    <col collapsed="false" hidden="false" max="1" min="1" style="0" customWidth="true" width="20"/>
    <col collapsed="false" hidden="false" max="2" min="2" style="0" customWidth="true" width="13"/>
    <col collapsed="false" hidden="false" max="3" min="3" style="0" customWidth="true" width="10"/>
    <col collapsed="false" hidden="false" max="4" min="4" style="0" customWidth="true" width="15"/>
    <col collapsed="false" hidden="false" max="5" min="5" style="0" customWidth="true" width="15"/>
    <col collapsed="false" hidden="false" max="6" min="6" style="0" customWidth="true" width="35"/>
    <col collapsed="false" hidden="false" max="1024" min="7" style="0" customWidth="false" width="11.5"/>
  </cols>
  <sheetData>
    <row collapsed="false" customFormat="false" customHeight="false" hidden="false" ht="12.1" outlineLevel="0" r="1">
      <c r="A1" s="4" t="inlineStr">
        <is>
          <t>Termék</t>
        </is>
      </c>
      <c r="B1" s="4" t="inlineStr">
        <is>
          <t>Mennyiség</t>
        </is>
      </c>
      <c r="C1" s="4" t="inlineStr">
        <is>
          <t>Egység</t>
        </is>
      </c>
      <c r="D1" s="4" t="inlineStr">
        <is>
          <t>Egységár</t>
        </is>
      </c>
      <c r="E1" s="4" t="inlineStr">
        <is>
          <t>Ár</t>
        </is>
      </c>
      <c r="F1" s="4" t="inlineStr">
        <is>
          <t>Link</t>
        </is>
      </c>
    </row>
    <row collapsed="" customFormat="false" customHeight="" hidden="" ht="12.1" outlineLevel="0" r="2">
      <c r="A2" s="5" t="inlineStr">
        <is>
          <t>Duravit D-Code mosdó 100x48 cm bútorral aláépíthető</t>
        </is>
      </c>
      <c r="B2" s="6" t="n">
        <v>1</v>
      </c>
      <c r="C2" s="5" t="inlineStr">
        <is>
          <t>db</t>
        </is>
      </c>
      <c r="D2" s="7" t="n">
        <v>277583</v>
      </c>
      <c r="E2" s="7" t="s">
        <f>B2*D2</f>
      </c>
      <c r="F2" s="8" t="s">
        <f>HYPERLINK("https://peempee.com/out.php?url=https://szbolt.shoprenter.hu/duravit-d-code-mosdo-100x48-cm-butorral-alaepitheto-2873","Tovább a boltba (szbolt.shoprenter.hu)")</f>
      </c>
    </row>
    <row collapsed="" customFormat="false" customHeight="" hidden="" ht="12.1" outlineLevel="0" r="3">
      <c r="A3" s="5" t="inlineStr">
        <is>
          <t>Szabadon álló fürdőkád, Marbond kompozit anyagból</t>
        </is>
      </c>
      <c r="B3" s="6" t="n">
        <v>1</v>
      </c>
      <c r="C3" s="5" t="inlineStr">
        <is>
          <t>db</t>
        </is>
      </c>
      <c r="D3" s="7" t="n">
        <v>0</v>
      </c>
      <c r="E3" s="7" t="s">
        <f>B3*D3</f>
      </c>
      <c r="F3" s="8" t="s">
        <f>HYPERLINK("https://peempee.com/out.php?url=https://www.laufen.hu/termekek/szabadon-allo-furdokad-marbond-kompozit-anyagbol-H243952...0001?sku=H2439520640001","Tovább a boltba (laufen.hu)")</f>
      </c>
    </row>
    <row collapsed="" customFormat="false" customHeight="" hidden="" ht="12.1" outlineLevel="0" r="4">
      <c r="A4" s="5" t="inlineStr">
        <is>
          <t>Fali „compact” WC, mélyöblítésű, perem nélküli</t>
        </is>
      </c>
      <c r="B4" s="6" t="n">
        <v>1</v>
      </c>
      <c r="C4" s="5" t="inlineStr">
        <is>
          <t>db</t>
        </is>
      </c>
      <c r="D4" s="7" t="n">
        <v>0</v>
      </c>
      <c r="E4" s="7" t="s">
        <f>B4*D4</f>
      </c>
      <c r="F4" s="8" t="s">
        <f>HYPERLINK("https://peempee.com/out.php?url=https://www.laufen.hu/termekek/fali-compact-wc-melyoblitesu-perem-nelkuli-H820333...0001?sku=H8203330200001","Tovább a boltba (laufen.hu)")</f>
      </c>
    </row>
    <row collapsed="" customFormat="false" customHeight="" hidden="" ht="12.1" outlineLevel="0" r="5">
      <c r="A5" s="5" t="inlineStr">
        <is>
          <t>Geberit myDay tükör világítással, 100x70x3 cm (824300000) - Tükrök - Szerelvénybolt Kft webáruház</t>
        </is>
      </c>
      <c r="B5" s="6" t="n">
        <v>1</v>
      </c>
      <c r="C5" s="5" t="inlineStr">
        <is>
          <t>db</t>
        </is>
      </c>
      <c r="D5" s="7" t="n">
        <v>291849</v>
      </c>
      <c r="E5" s="7" t="s">
        <f>B5*D5</f>
      </c>
      <c r="F5" s="8" t="s">
        <f>HYPERLINK("https://peempee.com/out.php?url=https://szerelvenybolt.hu/geberit-myday-tukor-vilagitassal-100x70x3-24747","Tovább a boltba (szerelvenybolt.hu)")</f>
      </c>
    </row>
    <row collapsed="" customFormat="false" customHeight="" hidden="" ht="12.1" outlineLevel="0" r="6">
      <c r="A6" s="5" t="inlineStr">
        <is>
          <t>Kludi ZENTA BLACK &amp; WHITE álló mosdó csaptelep leeresztő nélkül fehér 382519175</t>
        </is>
      </c>
      <c r="B6" s="6" t="n">
        <v>1</v>
      </c>
      <c r="C6" s="5" t="inlineStr">
        <is>
          <t>db</t>
        </is>
      </c>
      <c r="D6" s="7" t="n">
        <v>5393</v>
      </c>
      <c r="E6" s="7" t="s">
        <f>B6*D6</f>
      </c>
      <c r="F6" s="8" t="s">
        <f>HYPERLINK("https://peempee.com/out.php?url=https://www.szaniteraruhaz.hu/kludi-zenta-black-and-white-allo-mosdo-csaptelep-leereszto-nelkul-feher-382519175/","Tovább a boltba (szaniteraruhaz.hu)")</f>
      </c>
    </row>
    <row collapsed="" customFormat="false" customHeight="" hidden="" ht="12.1" outlineLevel="0" r="7">
      <c r="A7" s="5" t="inlineStr">
        <is>
          <t>AREZZO design ROCKFIELD Falsík alatti zuhanyszett ... -  Fürdőszoba kompromisszumok nélkül</t>
        </is>
      </c>
      <c r="B7" s="6" t="n">
        <v>1</v>
      </c>
      <c r="C7" s="5" t="inlineStr">
        <is>
          <t>db</t>
        </is>
      </c>
      <c r="D7" s="7" t="n">
        <v>144990</v>
      </c>
      <c r="E7" s="7" t="s">
        <f>B7*D7</f>
      </c>
      <c r="F7" s="8" t="s">
        <f>HYPERLINK("https://peempee.com/out.php?url=https://arezzodesign.hu/hu/csaptelepek/rockfield/arezzo-design-rockfield-falsik-alatti-zuhanyszett-falon-beluli-egyseggel-fekete-ar-9960bl","Tovább a boltba (arezzodesign.hu)")</f>
      </c>
    </row>
    <row collapsed="" customFormat="false" customHeight="" hidden="" ht="12.1" outlineLevel="0" r="8">
      <c r="A8" s="5" t="inlineStr">
        <is>
          <t>Wellis Soria mosdó (90x46x4/16)</t>
        </is>
      </c>
      <c r="B8" s="6" t="n">
        <v>1</v>
      </c>
      <c r="C8" s="5" t="inlineStr">
        <is>
          <t>db</t>
        </is>
      </c>
      <c r="D8" s="7" t="n">
        <v>51200</v>
      </c>
      <c r="E8" s="7" t="s">
        <f>B8*D8</f>
      </c>
      <c r="F8" s="8" t="s">
        <f>HYPERLINK("https://peempee.com/out.php?url=https://szbolt.shoprenter.hu/wellis-soria-mosdo-90x46x416-23632","Tovább a boltba (szbolt.shoprenter.hu)")</f>
      </c>
    </row>
    <row collapsed="" customFormat="false" customHeight="" hidden="" ht="12.1" outlineLevel="0" r="9">
      <c r="A9" s="5" t="inlineStr">
        <is>
          <t>Ravak SN501 padlóösszefolyó rozsdamentes acél X01435</t>
        </is>
      </c>
      <c r="B9" s="6" t="n">
        <v>1</v>
      </c>
      <c r="C9" s="5" t="inlineStr">
        <is>
          <t>db</t>
        </is>
      </c>
      <c r="D9" s="7" t="n">
        <v>12043</v>
      </c>
      <c r="E9" s="7" t="s">
        <f>B9*D9</f>
      </c>
      <c r="F9" s="8" t="s">
        <f>HYPERLINK("https://peempee.com/out.php?url=https://szaniteraruhaz.hu/ravak-sn501-padloosszefolyo-rozsdamentes-acel-x01435/","Tovább a boltba (szaniteraruhaz.hu)")</f>
      </c>
    </row>
    <row collapsed="" customFormat="false" customHeight="" hidden="" ht="12.1" outlineLevel="0" r="10">
      <c r="A10" s="5" t="inlineStr">
        <is>
          <t>Geberit Acanto fali szekrény egy ajtóval, fényes üveg/fekete, 45x82x17,4 cm (500.639.16.1)</t>
        </is>
      </c>
      <c r="B10" s="6" t="n">
        <v>1</v>
      </c>
      <c r="C10" s="5" t="inlineStr">
        <is>
          <t>db</t>
        </is>
      </c>
      <c r="D10" s="7" t="n">
        <v>179094</v>
      </c>
      <c r="E10" s="7" t="s">
        <f>B10*D10</f>
      </c>
      <c r="F10" s="8" t="s">
        <f>HYPERLINK("https://peempee.com/out.php?url=https://szbolt.shoprenter.hu/geberit-acanto-fali-szekreny-egy-ajtoval-fenyes-uvegfekete-45x82x174-cm-24794","Tovább a boltba (szbolt.shoprenter.hu)")</f>
      </c>
    </row>
    <row collapsed="" customFormat="false" customHeight="" hidden="" ht="12.1" outlineLevel="0" r="11">
      <c r="A11" s="5" t="inlineStr">
        <is>
          <t>Geberit Acanto oldalsó kiegészítő szekrény, egy belső fiókkal, fényes üveg/fekete, 45x52x47,6 cm (500.618.16.1)</t>
        </is>
      </c>
      <c r="B11" s="6" t="n">
        <v>1</v>
      </c>
      <c r="C11" s="5" t="inlineStr">
        <is>
          <t>db</t>
        </is>
      </c>
      <c r="D11" s="7" t="n">
        <v>225523</v>
      </c>
      <c r="E11" s="7" t="s">
        <f>B11*D11</f>
      </c>
      <c r="F11" s="8" t="s">
        <f>HYPERLINK("https://peempee.com/out.php?url=https://szbolt.shoprenter.hu/geberit-acanto-oldalso-kiegeszito-szekreny-egy-belso-fiokkal-fenyes-uvegfekete-45x52x476-cm-24793","Tovább a boltba (szbolt.shoprenter.hu)")</f>
      </c>
    </row>
    <row collapsed="" customFormat="false" customHeight="" hidden="" ht="12.1" outlineLevel="0" r="12">
      <c r="A12" s="5" t="inlineStr">
        <is>
          <t>Ravak SMSD2 100 B zuhanyajtó króm + transparent jobbos ( 0SPABA00Z1 )</t>
        </is>
      </c>
      <c r="B12" s="6" t="n">
        <v>1</v>
      </c>
      <c r="C12" s="5" t="inlineStr">
        <is>
          <t>db</t>
        </is>
      </c>
      <c r="D12" s="7" t="n">
        <v>218610</v>
      </c>
      <c r="E12" s="7" t="s">
        <f>B12*D12</f>
      </c>
      <c r="F12" s="8" t="s">
        <f>HYPERLINK("https://peempee.com/out.php?url=https://szbolt.shoprenter.hu/ravak-smsd2-100-b-zuhanyajto-krom-transparent-jobbos-13339","Tovább a boltba (szbolt.shoprenter.hu)")</f>
      </c>
    </row>
    <row collapsed="" customFormat="false" customHeight="" hidden="" ht="12.1" outlineLevel="0" r="13">
      <c r="A13" s="5"/>
      <c r="B13" s="6"/>
      <c r="C13" s="5"/>
      <c r="D13" s="7"/>
      <c r="E13" s="9" t="s">
        <f>SUM(E2:E12)</f>
      </c>
      <c r="F13" s="5"/>
    </row>
    <row collapsed="" customFormat="false" customHeight="" hidden="" ht="12.1" outlineLevel="0" r="14">
      <c r="A14" s="8" t="s">
        <f>HYPERLINK("https://peempee.com","peempee.com")</f>
      </c>
      <c r="B14" s="6"/>
      <c r="C14" s="5"/>
      <c r="D14" s="7"/>
      <c r="E14" s="7"/>
      <c r="F14" s="5"/>
    </row>
  </sheetData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Company/>
</Properties>
</file>

<file path=docProps/core.xml><?xml version="1.0" encoding="utf-8"?>
<cp:coreProperties xmlns:cp="http://schemas.openxmlformats.org/package/2006/metadata/core-properties" xmlns:dc="http://purl.org/dc/elements/1.1/" xmlns:dcmitype="http://purl.org/dc/dcmitype/" xmlns:dcterms="http://purl.org/dc/terms/" xmlns:xsi="http://www.w3.org/2001/XMLSchema-instance">
  <dcterms:created xsi:type="dcterms:W3CDTF">2026-06-24T16:59:58.00Z</dcterms:created>
  <dc:title/>
  <dc:subject/>
  <dc:creator>peempee.com</dc:creator>
  <dc:description/>
  <cp:revision>0</cp:revision>
</cp:coreProperties>
</file>