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utralgre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Luna tükör 500/600/700/800 - RAVAK Hungary Kft.</t>
        </is>
      </c>
      <c r="B2" s="6" t="n">
        <v>1</v>
      </c>
      <c r="C2" s="5" t="inlineStr">
        <is>
          <t>db</t>
        </is>
      </c>
      <c r="D2" s="7" t="n">
        <v>79291</v>
      </c>
      <c r="E2" s="7" t="s">
        <f>B2*D2</f>
      </c>
      <c r="F2" s="8" t="s">
        <f>HYPERLINK("https://peempee.com/out.php?url=https://www.ravak.hu/hu/luna-tukor-500-600-700-800?sic=X000001579","Tovább a boltba (ravak.hu)")</f>
      </c>
    </row>
    <row collapsed="" customFormat="false" customHeight="" hidden="" ht="12.1" outlineLevel="0" r="3">
      <c r="A3" s="5" t="inlineStr">
        <is>
          <t>Üvegmozaik - SPANYOL MOZAIK - Mozaik Csempe - 11. kerület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HYPERLINK("https://peempee.com/out.php?url=https://www.uvegmozaik.hu/?term=4072&amp;op=1&amp;line=854&amp;alle=2&amp;term_ny=13","Tovább a boltba (uvegmozaik.hu)")</f>
      </c>
    </row>
    <row collapsed="" customFormat="false" customHeight="" hidden="" ht="12.1" outlineLevel="0" r="4">
      <c r="A4" s="5" t="inlineStr">
        <is>
          <t>Fehér kőmozaik</t>
        </is>
      </c>
      <c r="B4" s="6" t="n">
        <v>1</v>
      </c>
      <c r="C4" s="5" t="inlineStr">
        <is>
          <t>db</t>
        </is>
      </c>
      <c r="D4" s="7" t="n">
        <v>7200</v>
      </c>
      <c r="E4" s="7" t="s">
        <f>B4*D4</f>
      </c>
      <c r="F4" s="8" t="s">
        <f>HYPERLINK("https://peempee.com/out.php?url=https://www.uvegmozaik.hu/?term=3347&amp;op=1&amp;line=599&amp;alle=2&amp;term_ny=100","Tovább a boltba (uvegmozaik.hu)")</f>
      </c>
    </row>
    <row collapsed="" customFormat="false" customHeight="" hidden="" ht="12.1" outlineLevel="0" r="5">
      <c r="A5" s="5" t="inlineStr">
        <is>
          <t>Dupla pohártartó</t>
        </is>
      </c>
      <c r="B5" s="6" t="n">
        <v>1</v>
      </c>
      <c r="C5" s="5" t="inlineStr">
        <is>
          <t>db</t>
        </is>
      </c>
      <c r="D5" s="7" t="n">
        <v>16400</v>
      </c>
      <c r="E5" s="7" t="s">
        <f>B5*D5</f>
      </c>
      <c r="F5" s="8" t="s">
        <f>HYPERLINK("https://peempee.com/out.php?url=https://www.ravak.hu/hu/dupla-pohartarto-uveg?sic=X07P189","Tovább a boltba (ravak.hu)")</f>
      </c>
    </row>
    <row collapsed="" customFormat="false" customHeight="" hidden="" ht="12.1" outlineLevel="0" r="6">
      <c r="A6" s="5" t="inlineStr">
        <is>
          <t>Dupla pohártartó (üveg) - RAVAK Hungary Kft.</t>
        </is>
      </c>
      <c r="B6" s="6" t="n">
        <v>1</v>
      </c>
      <c r="C6" s="5" t="inlineStr">
        <is>
          <t>db</t>
        </is>
      </c>
      <c r="D6" s="7" t="n">
        <v>12913</v>
      </c>
      <c r="E6" s="7" t="s">
        <f>B6*D6</f>
      </c>
      <c r="F6" s="8" t="s">
        <f>HYPERLINK("https://peempee.com/out.php?url=https://www.ravak.hu/hu/dupla-pohartarto-uveg?sic=X07P189","Tovább a boltba (ravak.hu)")</f>
      </c>
    </row>
    <row collapsed="" customFormat="false" customHeight="" hidden="" ht="12.1" outlineLevel="0" r="7">
      <c r="A7" s="5" t="inlineStr">
        <is>
          <t>Dupla fogas - RAVAK Hungary Kft.</t>
        </is>
      </c>
      <c r="B7" s="6" t="n">
        <v>1</v>
      </c>
      <c r="C7" s="5" t="inlineStr">
        <is>
          <t>db</t>
        </is>
      </c>
      <c r="D7" s="7" t="n">
        <v>6378</v>
      </c>
      <c r="E7" s="7" t="s">
        <f>B7*D7</f>
      </c>
      <c r="F7" s="8" t="s">
        <f>HYPERLINK("https://peempee.com/out.php?url=https://www.ravak.hu/hu/dupla-fogas?sic=X07P186","Tovább a boltba (ravak.hu)")</f>
      </c>
    </row>
    <row collapsed="" customFormat="false" customHeight="" hidden="" ht="12.1" outlineLevel="0" r="8">
      <c r="A8" s="5" t="inlineStr">
        <is>
          <t>Chrome nyomólap - RAVAK Hungary Kft.</t>
        </is>
      </c>
      <c r="B8" s="6" t="n">
        <v>1</v>
      </c>
      <c r="C8" s="5" t="inlineStr">
        <is>
          <t>db</t>
        </is>
      </c>
      <c r="D8" s="7" t="n">
        <v>56378</v>
      </c>
      <c r="E8" s="7" t="s">
        <f>B8*D8</f>
      </c>
      <c r="F8" s="8" t="s">
        <f>HYPERLINK("https://peempee.com/out.php?url=https://www.ravak.hu/hu/chrome-nyomolap?sic=X01454","Tovább a boltba (ravak.hu)")</f>
      </c>
    </row>
    <row collapsed="" customFormat="false" customHeight="" hidden="" ht="12.1" outlineLevel="0" r="9">
      <c r="A9" s="5" t="inlineStr">
        <is>
          <t>WC Classic RimOff - RAVAK Hungary Kft.</t>
        </is>
      </c>
      <c r="B9" s="6" t="n">
        <v>1</v>
      </c>
      <c r="C9" s="5" t="inlineStr">
        <is>
          <t>db</t>
        </is>
      </c>
      <c r="D9" s="7" t="n">
        <v>68898</v>
      </c>
      <c r="E9" s="7" t="s">
        <f>B9*D9</f>
      </c>
      <c r="F9" s="8" t="s">
        <f>HYPERLINK("https://peempee.com/out.php?url=https://www.ravak.hu/hu/wc-classic-rimoff?sic=X01671","Tovább a boltba (ravak.hu)")</f>
      </c>
    </row>
    <row collapsed="" customFormat="false" customHeight="" hidden="" ht="12.1" outlineLevel="0" r="10">
      <c r="A10" s="5" t="inlineStr">
        <is>
          <t>Chrome zuhanyfolyókák - RAVAK Hungary Kft.</t>
        </is>
      </c>
      <c r="B10" s="6" t="n">
        <v>1</v>
      </c>
      <c r="C10" s="5" t="inlineStr">
        <is>
          <t>db</t>
        </is>
      </c>
      <c r="D10" s="7" t="n">
        <v>91811</v>
      </c>
      <c r="E10" s="7" t="s">
        <f>B10*D10</f>
      </c>
      <c r="F10" s="8" t="s">
        <f>HYPERLINK("https://peempee.com/out.php?url=https://www.ravak.hu/hu/chrome-zuhanyfolyokak?sic=X01427","Tovább a boltba (ravak.hu)")</f>
      </c>
    </row>
    <row collapsed="" customFormat="false" customHeight="" hidden="" ht="12.1" outlineLevel="0" r="11">
      <c r="A11" s="5" t="inlineStr">
        <is>
          <t>Chrome CSD1 zuhanyajtók - RAVAK Hungary Kft.</t>
        </is>
      </c>
      <c r="B11" s="6" t="n">
        <v>1</v>
      </c>
      <c r="C11" s="5" t="inlineStr">
        <is>
          <t>db</t>
        </is>
      </c>
      <c r="D11" s="7" t="n">
        <v>121252</v>
      </c>
      <c r="E11" s="7" t="s">
        <f>B11*D11</f>
      </c>
      <c r="F11" s="8" t="s">
        <f>HYPERLINK("https://peempee.com/out.php?url=https://www.ravak.hu/hu/chrome-csd1-zuhanyajtok?sic=0QV70U00Z1","Tovább a boltba (ravak.hu)")</f>
      </c>
    </row>
    <row collapsed="" customFormat="false" customHeight="" hidden="" ht="12.1" outlineLevel="0" r="12">
      <c r="A12" s="5" t="inlineStr">
        <is>
          <t>Bidé kézi zuhanyfej - RAVAK Hungary Kft.</t>
        </is>
      </c>
      <c r="B12" s="6" t="n">
        <v>1</v>
      </c>
      <c r="C12" s="5" t="inlineStr">
        <is>
          <t>db</t>
        </is>
      </c>
      <c r="D12" s="7" t="n">
        <v>10630</v>
      </c>
      <c r="E12" s="7" t="s">
        <f>B12*D12</f>
      </c>
      <c r="F12" s="8" t="s">
        <f>HYPERLINK("https://peempee.com/out.php?url=https://www.ravak.hu/hu/bide-kezi-zuhanyfej-963?sic=X07P641","Tovább a boltba (ravak.hu)")</f>
      </c>
    </row>
    <row collapsed="" customFormat="false" customHeight="" hidden="" ht="12.1" outlineLevel="0" r="13">
      <c r="A13" s="5" t="inlineStr">
        <is>
          <t>Uni Chrome bidé - RAVAK Hungary Kft.</t>
        </is>
      </c>
      <c r="B13" s="6" t="n">
        <v>1</v>
      </c>
      <c r="C13" s="5" t="inlineStr">
        <is>
          <t>db</t>
        </is>
      </c>
      <c r="D13" s="7" t="n">
        <v>70079</v>
      </c>
      <c r="E13" s="7" t="s">
        <f>B13*D13</f>
      </c>
      <c r="F13" s="8" t="s">
        <f>HYPERLINK("https://peempee.com/out.php?url=https://www.ravak.hu/hu/bidet-uni-chrome","Tovább a boltba (ravak.hu)")</f>
      </c>
    </row>
    <row collapsed="" customFormat="false" customHeight="" hidden="" ht="12.1" outlineLevel="0" r="14">
      <c r="A14" s="5" t="inlineStr">
        <is>
          <t>Termo 300 zuhanyoszlop - RAVAK Hungary Kft.</t>
        </is>
      </c>
      <c r="B14" s="6" t="n">
        <v>1</v>
      </c>
      <c r="C14" s="5" t="inlineStr">
        <is>
          <t>db</t>
        </is>
      </c>
      <c r="D14" s="7" t="n">
        <v>147323</v>
      </c>
      <c r="E14" s="7" t="s">
        <f>B14*D14</f>
      </c>
      <c r="F14" s="8" t="s">
        <f>HYPERLINK("https://peempee.com/out.php?url=https://www.ravak.hu/hu/sprchovy-sloup-vanovy-te-092-00-150-termo-300?sic=X070163","Tovább a boltba (ravak.hu)")</f>
      </c>
    </row>
    <row collapsed="" customFormat="false" customHeight="" hidden="" ht="12.1" outlineLevel="0" r="15">
      <c r="A15" s="5" t="inlineStr">
        <is>
          <t>Ovális törölközőtartó - RAVAK Hungary Kft.</t>
        </is>
      </c>
      <c r="B15" s="6" t="n">
        <v>1</v>
      </c>
      <c r="C15" s="5" t="inlineStr">
        <is>
          <t>db</t>
        </is>
      </c>
      <c r="D15" s="7" t="n">
        <v>9134</v>
      </c>
      <c r="E15" s="7" t="s">
        <f>B15*D15</f>
      </c>
      <c r="F15" s="8" t="s">
        <f>HYPERLINK("https://peempee.com/out.php?url=https://www.ravak.hu/hu/ovalis-torolkozotarto?sic=X07P190","Tovább a boltba (ravak.hu)")</f>
      </c>
    </row>
    <row collapsed="" customFormat="false" customHeight="" hidden="" ht="12.1" outlineLevel="0" r="16">
      <c r="A16" s="5" t="inlineStr">
        <is>
          <t>Puri háromlyukas fürdőkád csaptelep - RAVAK Hungary Kft.</t>
        </is>
      </c>
      <c r="B16" s="6" t="n">
        <v>1</v>
      </c>
      <c r="C16" s="5" t="inlineStr">
        <is>
          <t>db</t>
        </is>
      </c>
      <c r="D16" s="7" t="n">
        <v>84409</v>
      </c>
      <c r="E16" s="7" t="s">
        <f>B16*D16</f>
      </c>
      <c r="F16" s="8" t="s">
        <f>HYPERLINK("https://peempee.com/out.php?url=https://www.ravak.hu/hu/puri-haromlyukas-furdokad-csaptelep?sic=X070142","Tovább a boltba (ravak.hu)")</f>
      </c>
    </row>
    <row collapsed="" customFormat="false" customHeight="" hidden="" ht="12.1" outlineLevel="0" r="17">
      <c r="A17" s="5" t="inlineStr">
        <is>
          <t>Álló Puri mosdócsaptelep - RAVAK Hungary Kft.</t>
        </is>
      </c>
      <c r="B17" s="6" t="n">
        <v>1</v>
      </c>
      <c r="C17" s="5" t="inlineStr">
        <is>
          <t>db</t>
        </is>
      </c>
      <c r="D17" s="7" t="n">
        <v>35748</v>
      </c>
      <c r="E17" s="7" t="s">
        <f>B17*D17</f>
      </c>
      <c r="F17" s="8" t="s">
        <f>HYPERLINK("https://peempee.com/out.php?url=https://www.ravak.hu/hu/allo-puri-mosdocsaptelep?sic=X070113","Tovább a boltba (ravak.hu)")</f>
      </c>
    </row>
    <row collapsed="" customFormat="false" customHeight="" hidden="" ht="12.1" outlineLevel="0" r="18">
      <c r="A18" s="5" t="inlineStr">
        <is>
          <t>Chrome zuhanyülőkék - RAVAK Hungary Kft.</t>
        </is>
      </c>
      <c r="B18" s="6" t="n">
        <v>1</v>
      </c>
      <c r="C18" s="5" t="inlineStr">
        <is>
          <t>db</t>
        </is>
      </c>
      <c r="D18" s="7" t="n">
        <v>71102</v>
      </c>
      <c r="E18" s="7" t="s">
        <f>B18*D18</f>
      </c>
      <c r="F18" s="8" t="s">
        <f>HYPERLINK("https://peempee.com/out.php?url=https://www.ravak.hu/hu/ovo-chrome-zuhanyulokek?sic=B8F0000029","Tovább a boltba (ravak.hu)")</f>
      </c>
    </row>
    <row collapsed="" customFormat="false" customHeight="" hidden="" ht="12.1" outlineLevel="0" r="19">
      <c r="A19" s="5" t="inlineStr">
        <is>
          <t>Fali WC kefe tartó (üveg) - RAVAK Hungary Kft.</t>
        </is>
      </c>
      <c r="B19" s="6" t="n">
        <v>1</v>
      </c>
      <c r="C19" s="5" t="inlineStr">
        <is>
          <t>db</t>
        </is>
      </c>
      <c r="D19" s="7" t="n">
        <v>11969</v>
      </c>
      <c r="E19" s="7" t="s">
        <f>B19*D19</f>
      </c>
      <c r="F19" s="8" t="s">
        <f>HYPERLINK("https://peempee.com/out.php?url=https://www.ravak.hu/hu/fali-wc-kefe-tarto-uveg?sic=X07P196","Tovább a boltba (ravak.hu)")</f>
      </c>
    </row>
    <row collapsed="" customFormat="false" customHeight="" hidden="" ht="12.1" outlineLevel="0" r="20">
      <c r="A20" s="5" t="inlineStr">
        <is>
          <t>WC Uni Chrome RimOff - RAVAK Hungary Kft.</t>
        </is>
      </c>
      <c r="B20" s="6" t="n">
        <v>1</v>
      </c>
      <c r="C20" s="5" t="inlineStr">
        <is>
          <t>db</t>
        </is>
      </c>
      <c r="D20" s="7" t="n">
        <v>77480</v>
      </c>
      <c r="E20" s="7" t="s">
        <f>B20*D20</f>
      </c>
      <c r="F20" s="8" t="s">
        <f>HYPERLINK("https://peempee.com/out.php?url=https://www.ravak.hu/hu/wc-uni-chrome-rimoff?sic=X01535","Tovább a boltba (ravak.hu)")</f>
      </c>
    </row>
    <row collapsed="" customFormat="false" customHeight="" hidden="" ht="12.1" outlineLevel="0" r="21">
      <c r="A21" s="5" t="inlineStr">
        <is>
          <t>Formy 01 Slim kád - RAVAK Hungary Kft.</t>
        </is>
      </c>
      <c r="B21" s="6" t="n">
        <v>1</v>
      </c>
      <c r="C21" s="5" t="inlineStr">
        <is>
          <t>db</t>
        </is>
      </c>
      <c r="D21" s="7" t="n">
        <v>136929</v>
      </c>
      <c r="E21" s="7" t="s">
        <f>B21*D21</f>
      </c>
      <c r="F21" s="8" t="s">
        <f>HYPERLINK("https://peempee.com/out.php?url=https://www.ravak.hu/hu/formy-01-slim-kad?sic=C881300000","Tovább a boltba (ravak.hu)")</f>
      </c>
    </row>
    <row collapsed="" customFormat="false" customHeight="" hidden="" ht="12.1" outlineLevel="0" r="22">
      <c r="A22" s="5" t="inlineStr">
        <is>
          <t>SB Balance 400 faliszekrény - RAVAK Hungary Kft.</t>
        </is>
      </c>
      <c r="B22" s="6" t="n">
        <v>1</v>
      </c>
      <c r="C22" s="5" t="inlineStr">
        <is>
          <t>db</t>
        </is>
      </c>
      <c r="D22" s="7" t="n">
        <v>130157</v>
      </c>
      <c r="E22" s="7" t="s">
        <f>B22*D22</f>
      </c>
      <c r="F22" s="8" t="s">
        <f>HYPERLINK("https://peempee.com/out.php?url=https://www.ravak.hu/hu/vysoka-skrinka-sb-balance-400?sic=X000001374","Tovább a boltba (ravak.hu)")</f>
      </c>
    </row>
    <row collapsed="" customFormat="false" customHeight="" hidden="" ht="12.1" outlineLevel="0" r="23">
      <c r="A23" s="5" t="inlineStr">
        <is>
          <t>SD Balance 800</t>
        </is>
      </c>
      <c r="B23" s="6" t="n">
        <v>1</v>
      </c>
      <c r="C23" s="5" t="inlineStr">
        <is>
          <t>db</t>
        </is>
      </c>
      <c r="D23" s="7" t="n">
        <v>206400</v>
      </c>
      <c r="E23" s="7" t="s">
        <f>B23*D23</f>
      </c>
      <c r="F23" s="8" t="s">
        <f>HYPERLINK("https://peempee.com/out.php?url=https://www.ravak.hu/hu/furdoszobabutor-mosdo-es-wc-furdoszobabutorok","Tovább a boltba (ravak.hu)")</f>
      </c>
    </row>
    <row collapsed="" customFormat="false" customHeight="" hidden="" ht="12.1" outlineLevel="0" r="24">
      <c r="A24" s="5" t="inlineStr">
        <is>
          <t>Gigant Pro Chrome zuhanytálca - RAVAK Hungary Kft.</t>
        </is>
      </c>
      <c r="B24" s="6" t="n">
        <v>1</v>
      </c>
      <c r="C24" s="5" t="inlineStr">
        <is>
          <t>db</t>
        </is>
      </c>
      <c r="D24" s="7" t="n">
        <v>71654</v>
      </c>
      <c r="E24" s="7" t="s">
        <f>B24*D24</f>
      </c>
      <c r="F24" s="8" t="s">
        <f>HYPERLINK("https://peempee.com/out.php?url=https://www.ravak.hu/hu/gigant-pro-chrome-zuhanytalca?sic=XA04G701010","Tovább a boltba (ravak.hu)")</f>
      </c>
    </row>
    <row collapsed="" customFormat="false" customHeight="" hidden="" ht="12.1" outlineLevel="0" r="25">
      <c r="A25" s="5"/>
      <c r="B25" s="6"/>
      <c r="C25" s="5"/>
      <c r="D25" s="7"/>
      <c r="E25" s="9" t="s">
        <f>SUM(E2:E24)</f>
      </c>
      <c r="F25" s="5"/>
    </row>
    <row collapsed="" customFormat="false" customHeight="" hidden="" ht="12.1" outlineLevel="0" r="26">
      <c r="A26" s="8" t="s">
        <f>HYPERLINK("https://peempee.com","peempee.com")</f>
      </c>
      <c r="B26" s="6"/>
      <c r="C26" s="5"/>
      <c r="D26" s="7"/>
      <c r="E26" s="7"/>
      <c r="F2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2026-06-24T18:45:07.00Z</dcterms:created>
  <dc:title/>
  <dc:subject/>
  <dc:creator>peempee.com</dc:creator>
  <dc:description/>
  <cp:revision>0</cp:revision>
</cp:coreProperties>
</file>