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fürdőszoba - &quot;3E 1&quot;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GEDY Tina szappantartó</t>
        </is>
      </c>
      <c r="B2" s="6" t="n">
        <v>1</v>
      </c>
      <c r="C2" s="5" t="inlineStr">
        <is>
          <t>db</t>
        </is>
      </c>
      <c r="D2" s="7" t="n">
        <v>12700</v>
      </c>
      <c r="E2" s="7" t="s">
        <f>B2*D2</f>
      </c>
      <c r="F2" s="8" t="s">
        <f>HYPERLINK("https://peempee.com/out.php?url=https://silentdesign.hu/termek/tina-szappantarto","Tovább a boltba (silentdesign.hu)")</f>
      </c>
    </row>
    <row collapsed="" customFormat="false" customHeight="" hidden="" ht="12.1" outlineLevel="0" r="3">
      <c r="A3" s="5" t="inlineStr">
        <is>
          <t>DAFNE WC-kefe és tartó, bambusz (3933)</t>
        </is>
      </c>
      <c r="B3" s="6" t="n">
        <v>1</v>
      </c>
      <c r="C3" s="5" t="inlineStr">
        <is>
          <t>db</t>
        </is>
      </c>
      <c r="D3" s="7" t="n">
        <v>22660</v>
      </c>
      <c r="E3" s="7" t="s">
        <f>B3*D3</f>
      </c>
      <c r="F3" s="8" t="s">
        <f>HYPERLINK("https://peempee.com/out.php?url=https://www.saphokft.hu/shop/ProductDetails.aspx?ProductId=33781","Tovább a boltba (saphokft.hu)")</f>
      </c>
    </row>
    <row collapsed="" customFormat="false" customHeight="" hidden="" ht="12.1" outlineLevel="0" r="4">
      <c r="A4" s="5" t="inlineStr">
        <is>
          <t>Glass Eden 150/70 | Aura Hidromasszázs Stúdió</t>
        </is>
      </c>
      <c r="B4" s="6" t="n">
        <v>1</v>
      </c>
      <c r="C4" s="5" t="inlineStr">
        <is>
          <t>db</t>
        </is>
      </c>
      <c r="D4" s="7" t="n">
        <v>652081</v>
      </c>
      <c r="E4" s="7" t="s">
        <f>B4*D4</f>
      </c>
      <c r="F4" s="8" t="s">
        <f>HYPERLINK("https://peempee.com/out.php?url=https://www.aurashop.hu/furdoszoba/kad/hidromasszazs-kad/glass-eden-150/70","Tovább a boltba (aurahu)")</f>
      </c>
    </row>
    <row collapsed="" customFormat="false" customHeight="" hidden="" ht="12.1" outlineLevel="0" r="5">
      <c r="A5" s="5" t="inlineStr">
        <is>
          <t>Silent Design lakberendezés | Solero váza állvánnyal XL</t>
        </is>
      </c>
      <c r="B5" s="6" t="n">
        <v>1</v>
      </c>
      <c r="C5" s="5" t="inlineStr">
        <is>
          <t>db</t>
        </is>
      </c>
      <c r="D5" s="7" t="n">
        <v>75990</v>
      </c>
      <c r="E5" s="7" t="s">
        <f>B5*D5</f>
      </c>
      <c r="F5" s="8" t="s">
        <f>HYPERLINK("https://peempee.com/out.php?url=https://silentdesign.hu/termek/solero-vaza-allvannyal-xl","Tovább a boltba (silentdesign.hu)")</f>
      </c>
    </row>
    <row collapsed="" customFormat="false" customHeight="" hidden="" ht="12.1" outlineLevel="0" r="6">
      <c r="A6" s="5" t="inlineStr">
        <is>
          <t>Geberit Sigma40 működtető nyomólap ventilátorral 115600sq1 (</t>
        </is>
      </c>
      <c r="B6" s="6" t="n">
        <v>1</v>
      </c>
      <c r="C6" s="5" t="inlineStr">
        <is>
          <t>db</t>
        </is>
      </c>
      <c r="D6" s="7" t="n">
        <v>74990</v>
      </c>
      <c r="E6" s="7" t="s">
        <f>B6*D6</f>
      </c>
      <c r="F6" s="8" t="s">
        <f>HYPERLINK("https://peempee.com/out.php?url=https://www.szaniteronline.hu/Geberit-Sigma40-nyomolap-ventilatorral-115600sq1","Tovább a boltba (szaniteronline.hu)")</f>
      </c>
    </row>
    <row collapsed="" customFormat="false" customHeight="" hidden="" ht="12.1" outlineLevel="0" r="7">
      <c r="A7" s="5" t="inlineStr">
        <is>
          <t>Duravit D.1 2 lyukú elektronikus csaptelep M beépíthető elektroni</t>
        </is>
      </c>
      <c r="B7" s="6" t="n">
        <v>1</v>
      </c>
      <c r="C7" s="5" t="inlineStr">
        <is>
          <t>db</t>
        </is>
      </c>
      <c r="D7" s="7" t="n">
        <v>1325392</v>
      </c>
      <c r="E7" s="7" t="s">
        <f>B7*D7</f>
      </c>
      <c r="F7" s="8" t="s">
        <f>HYPERLINK("https://peempee.com/out.php?url=https://furdoszoba-szaniter.hu/Duravit-D-1-2-lyuku-elektronikus-csaptelep-M-beepi","Tovább a boltba (furdoszoba-szaniter.hu)")</f>
      </c>
    </row>
    <row collapsed="" customFormat="false" customHeight="" hidden="" ht="12.1" outlineLevel="0" r="8">
      <c r="A8" s="5" t="inlineStr">
        <is>
          <t>AREZZO design CHARLTON Rimless függesztett wc AR-4... -  Fürdőszoba kompromisszumok nélkül</t>
        </is>
      </c>
      <c r="B8" s="6" t="n">
        <v>1</v>
      </c>
      <c r="C8" s="5" t="inlineStr">
        <is>
          <t>db</t>
        </is>
      </c>
      <c r="D8" s="7" t="n">
        <v>76210</v>
      </c>
      <c r="E8" s="7" t="s">
        <f>B8*D8</f>
      </c>
      <c r="F8" s="8" t="s">
        <f>HYPERLINK("https://peempee.com/out.php?url=https://arezzodesign.hu/hu/wc-k-es-bidek/charlton/arezzo-design-charlton-rimless-fuggesztett-wc-ar-401","Tovább a boltba (arezzodesign.hu)")</f>
      </c>
    </row>
    <row collapsed="" customFormat="false" customHeight="" hidden="" ht="12.1" outlineLevel="0" r="9">
      <c r="A9" s="5" t="inlineStr">
        <is>
          <t>Horizon radiátor</t>
        </is>
      </c>
      <c r="B9" s="6" t="n">
        <v>1</v>
      </c>
      <c r="C9" s="5" t="inlineStr">
        <is>
          <t>db</t>
        </is>
      </c>
      <c r="D9" s="7" t="n">
        <v>382000</v>
      </c>
      <c r="E9" s="7" t="s">
        <f>B9*D9</f>
      </c>
      <c r="F9" s="8" t="s">
        <f>HYPERLINK("https://peempee.com/out.php?url=https://www.saphokft.hu/shop/ProductDetails.aspx?ProductId=47413","Tovább a boltba (saphokft.hu)")</f>
      </c>
    </row>
    <row collapsed="" customFormat="false" customHeight="" hidden="" ht="12.1" outlineLevel="0" r="10">
      <c r="A10" s="5" t="inlineStr">
        <is>
          <t>GEDY WELLNESS 00 zuhanypanel</t>
        </is>
      </c>
      <c r="B10" s="6" t="n">
        <v>1</v>
      </c>
      <c r="C10" s="5" t="inlineStr">
        <is>
          <t>db</t>
        </is>
      </c>
      <c r="D10" s="7" t="n">
        <v>239000</v>
      </c>
      <c r="E10" s="7" t="s">
        <f>B10*D10</f>
      </c>
      <c r="F10" s="8" t="s">
        <f>HYPERLINK("https://peempee.com/out.php?url=https://silentdesign.hu/termek/weellness-00-zuhanypanel","Tovább a boltba (silentdesign.hu)")</f>
      </c>
    </row>
    <row collapsed="" customFormat="false" customHeight="" hidden="" ht="12.1" outlineLevel="0" r="11">
      <c r="A11" s="5" t="inlineStr">
        <is>
          <t>GEDY Paul LED tükör 80x80cm fekete</t>
        </is>
      </c>
      <c r="B11" s="6" t="n">
        <v>1</v>
      </c>
      <c r="C11" s="5" t="inlineStr">
        <is>
          <t>db</t>
        </is>
      </c>
      <c r="D11" s="7" t="n">
        <v>159900</v>
      </c>
      <c r="E11" s="7" t="s">
        <f>B11*D11</f>
      </c>
      <c r="F11" s="8" t="s">
        <f>HYPERLINK("https://peempee.com/out.php?url=https://silentdesign.hu/termek/paul-led-tukor-80cm-fekete","Tovább a boltba (silentdesign.hu)")</f>
      </c>
    </row>
    <row collapsed="" customFormat="false" customHeight="" hidden="" ht="12.1" outlineLevel="0" r="12">
      <c r="A12" s="5" t="inlineStr">
        <is>
          <t>Laufen Kartell by Laufen Rifly világítótest - csempék, padló</t>
        </is>
      </c>
      <c r="B12" s="6" t="n">
        <v>1</v>
      </c>
      <c r="C12" s="5" t="inlineStr">
        <is>
          <t>db</t>
        </is>
      </c>
      <c r="D12" s="7" t="n">
        <v>97927</v>
      </c>
      <c r="E12" s="7" t="s">
        <f>B12*D12</f>
      </c>
      <c r="F12" s="8" t="s">
        <f>HYPERLINK("https://peempee.com/out.php?url=https://csempespecialista.hu/Laufen-Kartell-by-Laufen-lampa-fali-389332","Tovább a boltba (csempespecialista.hu)")</f>
      </c>
    </row>
    <row collapsed="" customFormat="false" customHeight="" hidden="" ht="12.1" outlineLevel="0" r="13">
      <c r="A13" s="5" t="inlineStr">
        <is>
          <t>ABELIA Zuhanykabin, walk-in, 120 cm - Nero - KTA_N31P - Deante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HYPERLINK("https://peempee.com/out.php?url=https://deante.pl/hu/termek/abelia-zuhanykabin-walk-in-120-cm-KTA_N31P","Tovább a boltba (deante.pl)")</f>
      </c>
    </row>
    <row collapsed="" customFormat="false" customHeight="" hidden="" ht="12.1" outlineLevel="0" r="14">
      <c r="A14" s="5" t="inlineStr">
        <is>
          <t>Duravit Stonetto zuhanytálca 90 x 100 cm - csempék, padlólapok, szan</t>
        </is>
      </c>
      <c r="B14" s="6" t="n">
        <v>1</v>
      </c>
      <c r="C14" s="5" t="inlineStr">
        <is>
          <t>db</t>
        </is>
      </c>
      <c r="D14" s="7" t="n">
        <v>414446</v>
      </c>
      <c r="E14" s="7" t="s">
        <f>B14*D14</f>
      </c>
      <c r="F14" s="8" t="s">
        <f>HYPERLINK("https://peempee.com/out.php?url=https://csempespecialista.hu/Duravit-Stonetto-zuhanytalca-90-x-100-cm-720166","Tovább a boltba (csempespecialista.hu)")</f>
      </c>
    </row>
    <row collapsed="" customFormat="false" customHeight="" hidden="" ht="12.1" outlineLevel="0" r="15">
      <c r="A15" s="5" t="inlineStr">
        <is>
          <t>Novabell burkolat - Allblack / Nero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HYPERLINK("https://peempee.com/out.php?url=https://www.bau-styl.hu/furdoszobaszalon/novabell/","Tovább a boltba (bau-styl.hu)")</f>
      </c>
    </row>
    <row collapsed="" customFormat="false" customHeight="" hidden="" ht="12.1" outlineLevel="0" r="16">
      <c r="A16" s="5" t="inlineStr">
        <is>
          <t>AREZZO design MONTEREY 80 cm-es alsószekrény 1 fi... -  Fürdőszoba kompromisszumok nélkül</t>
        </is>
      </c>
      <c r="B16" s="6" t="n">
        <v>1</v>
      </c>
      <c r="C16" s="5" t="inlineStr">
        <is>
          <t>db</t>
        </is>
      </c>
      <c r="D16" s="7" t="n">
        <v>92650</v>
      </c>
      <c r="E16" s="7" t="s">
        <f>B16*D16</f>
      </c>
      <c r="F16" s="8" t="s">
        <f>HYPERLINK("https://peempee.com/out.php?url=https://arezzodesign.hu/hu/butorok/monterey/arezzo-design-monterey-80-cm-es-alsoszekreny-1-fiokkal-lincoln-dio-szinben-szifonkivagassal","Tovább a boltba (arezzodesign.hu)")</f>
      </c>
    </row>
    <row collapsed="" customFormat="false" customHeight="" hidden="" ht="12.1" outlineLevel="0" r="17">
      <c r="A17" s="5" t="inlineStr">
        <is>
          <t>Villeroy and Boch - V&amp;B Versailles kozmetikai tükör 31cm fekete- Világítás - 96930</t>
        </is>
      </c>
      <c r="B17" s="6" t="n">
        <v>1</v>
      </c>
      <c r="C17" s="5" t="inlineStr">
        <is>
          <t>db</t>
        </is>
      </c>
      <c r="D17" s="7" t="n">
        <v>78600</v>
      </c>
      <c r="E17" s="7" t="s">
        <f>B17*D17</f>
      </c>
      <c r="F17" s="8" t="s">
        <f>HYPERLINK("https://peempee.com/out.php?url=https://www.vbshop.hu/villeroy-boch-versailles-kozmetikai-tukor-31cm-fekete-96930?keyword=t%C3%BCk%C3%B6r","Tovább a boltba (vbhu)")</f>
      </c>
    </row>
    <row collapsed="" customFormat="false" customHeight="" hidden="" ht="12.1" outlineLevel="0" r="18">
      <c r="A18" s="5" t="inlineStr">
        <is>
          <t>Novabell Lounge Decor - Decor 30 Shadow</t>
        </is>
      </c>
      <c r="B18" s="6" t="n">
        <v>1</v>
      </c>
      <c r="C18" s="5" t="inlineStr">
        <is>
          <t>db</t>
        </is>
      </c>
      <c r="D18" s="7" t="n">
        <v>0</v>
      </c>
      <c r="E18" s="7" t="s">
        <f>B18*D18</f>
      </c>
      <c r="F18" s="8" t="s">
        <f>HYPERLINK("https://peempee.com/out.php?url=https://www.bau-styl.hu/furdoszobaszalon/novabell-lounge/","Tovább a boltba (bau-styl.hu)")</f>
      </c>
    </row>
    <row collapsed="" customFormat="false" customHeight="" hidden="" ht="12.1" outlineLevel="0" r="19">
      <c r="A19" s="5" t="inlineStr">
        <is>
          <t>AREZZO design MAXXI 100 cm-es mosdó - Beépíthet</t>
        </is>
      </c>
      <c r="B19" s="6" t="n">
        <v>1</v>
      </c>
      <c r="C19" s="5" t="inlineStr">
        <is>
          <t>db</t>
        </is>
      </c>
      <c r="D19" s="7" t="n">
        <v>112310</v>
      </c>
      <c r="E19" s="7" t="s">
        <f>B19*D19</f>
      </c>
      <c r="F19" s="8" t="s">
        <f>HYPERLINK("https://peempee.com/out.php?url=https://arezzodesign.hu/hu/mosdok/porcelan-mosdok/beepitheto-mosdok/arezzo-design-maxxi-100-cm-es-mosdo","Tovább a boltba (arezzodesign.hu)")</f>
      </c>
    </row>
    <row collapsed="" customFormat="false" customHeight="" hidden="" ht="12.1" outlineLevel="0" r="20">
      <c r="A20" s="5"/>
      <c r="B20" s="6"/>
      <c r="C20" s="5"/>
      <c r="D20" s="7"/>
      <c r="E20" s="9" t="s">
        <f>SUM(E2:E19)</f>
      </c>
      <c r="F20" s="5"/>
    </row>
    <row collapsed="" customFormat="false" customHeight="" hidden="" ht="12.1" outlineLevel="0" r="21">
      <c r="A21" s="8" t="s">
        <f>HYPERLINK("https://peempee.com","peempee.com")</f>
      </c>
      <c r="B21" s="6"/>
      <c r="C21" s="5"/>
      <c r="D21" s="7"/>
      <c r="E21" s="7"/>
      <c r="F2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2026-05-30T14:55:43.00Z</dcterms:created>
  <dc:title/>
  <dc:subject/>
  <dc:creator>peempee.com</dc:creator>
  <dc:description/>
  <cp:revision>0</cp:revision>
</cp:coreProperties>
</file>