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 and Boch - V&amp;B One Sage Green törölköző 80x150cm- Fürdőszoba textilek - DT-450-80150</t>
        </is>
      </c>
      <c r="B2" s="6" t="n">
        <v>1</v>
      </c>
      <c r="C2" s="5" t="inlineStr">
        <is>
          <t>db</t>
        </is>
      </c>
      <c r="D2" s="7" t="n">
        <v>20000</v>
      </c>
      <c r="E2" s="7" t="s">
        <f>B2*D2</f>
      </c>
      <c r="F2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3">
      <c r="A3" s="5" t="inlineStr">
        <is>
          <t> F&amp;uuml;rdőszobaszekr&amp;eacute;ny magas Roca ONA 40x175x30 cm feh&amp;eacute;r mat A857635509 | SIKO.HU</t>
        </is>
      </c>
      <c r="B3" s="6" t="n">
        <v>1</v>
      </c>
      <c r="C3" s="5" t="inlineStr">
        <is>
          <t>db</t>
        </is>
      </c>
      <c r="D3" s="7" t="n">
        <v>181480</v>
      </c>
      <c r="E3" s="7" t="s">
        <f>B3*D3</f>
      </c>
      <c r="F3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4">
      <c r="A4" s="5" t="inlineStr">
        <is>
          <t>FAP Colourline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5">
      <c r="A5" s="5" t="inlineStr">
        <is>
          <t>STOCKHOLM Tükör, kőris furnér, 80 cm - IKEA</t>
        </is>
      </c>
      <c r="B5" s="6" t="n">
        <v>1</v>
      </c>
      <c r="C5" s="5" t="inlineStr">
        <is>
          <t>db</t>
        </is>
      </c>
      <c r="D5" s="7" t="n">
        <v>29990</v>
      </c>
      <c r="E5" s="7" t="s">
        <f>B5*D5</f>
      </c>
      <c r="F5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6">
      <c r="A6" s="5" t="inlineStr">
        <is>
          <t>Chrome mosdócsaptelep leeresztő nélkül - RAVAK Hungary Kft.</t>
        </is>
      </c>
      <c r="B6" s="6" t="n">
        <v>1</v>
      </c>
      <c r="C6" s="5" t="inlineStr">
        <is>
          <t>db</t>
        </is>
      </c>
      <c r="D6" s="7" t="n">
        <v>40551</v>
      </c>
      <c r="E6" s="7" t="s">
        <f>B6*D6</f>
      </c>
      <c r="F6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7">
      <c r="A7" s="5" t="inlineStr">
        <is>
          <t>Álló mosdócsaptelep bidézuhannyal, leeresztő nélkül - RAVAK Hungary Kft.</t>
        </is>
      </c>
      <c r="B7" s="6" t="n">
        <v>1</v>
      </c>
      <c r="C7" s="5" t="inlineStr">
        <is>
          <t>db</t>
        </is>
      </c>
      <c r="D7" s="7" t="n">
        <v>66929</v>
      </c>
      <c r="E7" s="7" t="s">
        <f>B7*D7</f>
      </c>
      <c r="F7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8">
      <c r="A8" s="5" t="inlineStr">
        <is>
          <t> F&amp;uuml;rdőszobaszekr&amp;eacute;ny mosd&amp;oacute;val Roca ONA 80x64,5x46 cm feh&amp;eacute;r mat ONA802ZBML | SIKO.HU</t>
        </is>
      </c>
      <c r="B8" s="6" t="n">
        <v>1</v>
      </c>
      <c r="C8" s="5" t="inlineStr">
        <is>
          <t>db</t>
        </is>
      </c>
      <c r="D8" s="7" t="n">
        <v>301930</v>
      </c>
      <c r="E8" s="7" t="s">
        <f>B8*D8</f>
      </c>
      <c r="F8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9">
      <c r="A9" s="5" t="inlineStr">
        <is>
          <t>Villeroy &amp; Boch ViClean-I 100 bidéfunkciós WC ülőke, perem n</t>
        </is>
      </c>
      <c r="B9" s="6" t="n">
        <v>1</v>
      </c>
      <c r="C9" s="5" t="inlineStr">
        <is>
          <t>db</t>
        </is>
      </c>
      <c r="D9" s="7" t="n">
        <v>1213890</v>
      </c>
      <c r="E9" s="7" t="s">
        <f>B9*D9</f>
      </c>
      <c r="F9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10">
      <c r="A10" s="5" t="inlineStr">
        <is>
          <t>Chrome fali kádcsaptelep szett nélkül, 150 mm - RAVAK Hungary Kft.</t>
        </is>
      </c>
      <c r="B10" s="6" t="n">
        <v>1</v>
      </c>
      <c r="C10" s="5" t="inlineStr">
        <is>
          <t>db</t>
        </is>
      </c>
      <c r="D10" s="7" t="n">
        <v>76614</v>
      </c>
      <c r="E10" s="7" t="s">
        <f>B10*D10</f>
      </c>
      <c r="F10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11">
      <c r="A11" s="5" t="inlineStr">
        <is>
          <t>Kád, Wellis Calabria White 170x80x58cm WK00123 - Térben álló</t>
        </is>
      </c>
      <c r="B11" s="6" t="n">
        <v>1</v>
      </c>
      <c r="C11" s="5" t="inlineStr">
        <is>
          <t>db</t>
        </is>
      </c>
      <c r="D11" s="7" t="n">
        <v>341900</v>
      </c>
      <c r="E11" s="7" t="s">
        <f>B11*D11</f>
      </c>
      <c r="F11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12">
      <c r="A12" s="5" t="inlineStr">
        <is>
          <t>Teka Itaca fali mosdó csaptelep Bársony arany 67461020G2</t>
        </is>
      </c>
      <c r="B12" s="6" t="n">
        <v>1</v>
      </c>
      <c r="C12" s="5" t="inlineStr">
        <is>
          <t>db</t>
        </is>
      </c>
      <c r="D12" s="7" t="n">
        <v>80190</v>
      </c>
      <c r="E12" s="7" t="s">
        <f>B12*D12</f>
      </c>
      <c r="F12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13">
      <c r="A13" s="5" t="inlineStr">
        <is>
          <t> F&amp;uuml;rdőszobaszekr&amp;eacute;ny mosd&amp;oacute;val Roca ONA 80x50,5x46 cm feh&amp;eacute;r mat ONA801ZBML | SIKO.HU</t>
        </is>
      </c>
      <c r="B13" s="6" t="n">
        <v>1</v>
      </c>
      <c r="C13" s="5" t="inlineStr">
        <is>
          <t>db</t>
        </is>
      </c>
      <c r="D13" s="7" t="n">
        <v>237070</v>
      </c>
      <c r="E13" s="7" t="s">
        <f>B13*D13</f>
      </c>
      <c r="F13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14">
      <c r="A14" s="5" t="inlineStr">
        <is>
          <t>Laufen Kartell by Laufen arany tükör H3863310870001 - Fürdős</t>
        </is>
      </c>
      <c r="B14" s="6" t="n">
        <v>1</v>
      </c>
      <c r="C14" s="5" t="inlineStr">
        <is>
          <t>db</t>
        </is>
      </c>
      <c r="D14" s="7" t="n">
        <v>269000</v>
      </c>
      <c r="E14" s="7" t="s">
        <f>B14*D14</f>
      </c>
      <c r="F14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15">
      <c r="A15" s="5" t="inlineStr">
        <is>
          <t>Geberit SIGMA 21 nyomólap, matt ameriakai feketedió (fa) / fényes</t>
        </is>
      </c>
      <c r="B15" s="6" t="n">
        <v>1</v>
      </c>
      <c r="C15" s="5" t="inlineStr">
        <is>
          <t>db</t>
        </is>
      </c>
      <c r="D15" s="7" t="n">
        <v>429742</v>
      </c>
      <c r="E15" s="7" t="s">
        <f>B15*D15</f>
      </c>
      <c r="F15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16">
      <c r="A16" s="5" t="inlineStr">
        <is>
          <t>Wellis Tripoli - diófa mosdószekrény - Vesta Home</t>
        </is>
      </c>
      <c r="B16" s="6" t="n">
        <v>1</v>
      </c>
      <c r="C16" s="5" t="inlineStr">
        <is>
          <t>db</t>
        </is>
      </c>
      <c r="D16" s="7" t="n">
        <v>503400</v>
      </c>
      <c r="E16" s="7" t="s">
        <f>B16*D16</f>
      </c>
      <c r="F16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17">
      <c r="A17" s="5" t="inlineStr">
        <is>
          <t>Kaldewei Emerso MS 1100 Kád 180×80 cm – Bath Culture – Ahol a design születik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18">
      <c r="A18" s="5" t="inlineStr">
        <is>
          <t>Wellis Nera Maxi E-Drive™ TOUCH hidromasszázs Kád Flipper csapteleppel 150x185cm | Pepita.hu</t>
        </is>
      </c>
      <c r="B18" s="6" t="n">
        <v>1</v>
      </c>
      <c r="C18" s="5" t="inlineStr">
        <is>
          <t>db</t>
        </is>
      </c>
      <c r="D18" s="7" t="n">
        <v>1469800</v>
      </c>
      <c r="E18" s="7" t="s">
        <f>B18*D18</f>
      </c>
      <c r="F18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19">
      <c r="A19" s="5" t="inlineStr">
        <is>
          <t>Villeroy and Boch - V&amp;B Bordeaux borhűtő-asztali lámpa 21,5cm antracit- Bárkiegészítők - 96936</t>
        </is>
      </c>
      <c r="B19" s="6" t="n">
        <v>1</v>
      </c>
      <c r="C19" s="5" t="inlineStr">
        <is>
          <t>db</t>
        </is>
      </c>
      <c r="D19" s="7" t="n">
        <v>78600</v>
      </c>
      <c r="E19" s="7" t="s">
        <f>B19*D19</f>
      </c>
      <c r="F19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20">
      <c r="A20" s="5" t="inlineStr">
        <is>
          <t>Villeroy&amp;Boch Finion f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HYPERLINK("https://peempee.com/out.php?url=http://furdoszobatrend.hu/finion/","Tovább a boltba (furdoszobatrend.hu)")</f>
      </c>
    </row>
    <row collapsed="" customFormat="false" customHeight="" hidden="" ht="12.1" outlineLevel="0" r="21">
      <c r="A21" s="5" t="inlineStr">
        <is>
          <t>Atlas Concorde Boost - HOFSTÄDTER Fürdőszobaszalon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22">
      <c r="A22" s="5" t="inlineStr">
        <is>
          <t>Atlas Concorde Boost - HOFSTÄDTER Fürdőszobaszalon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23">
      <c r="A23" s="5" t="inlineStr">
        <is>
          <t>Artis Ráültethető mosdó Négyszög, fali vagy magasított csaptelephez, csaplyukfurat nélkül, túlfolyó nélkül (417841BCS9) – Rustic F&amp;uuml;rdőszoba Szak&amp;uuml;zletek</t>
        </is>
      </c>
      <c r="B23" s="6" t="n">
        <v>1</v>
      </c>
      <c r="C23" s="5" t="inlineStr">
        <is>
          <t>db</t>
        </is>
      </c>
      <c r="D23" s="7" t="n">
        <v>302753</v>
      </c>
      <c r="E23" s="7" t="s">
        <f>B23*D23</f>
      </c>
      <c r="F23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24">
      <c r="A24" s="5" t="inlineStr">
        <is>
          <t>Üvegmozaik kép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HYPERLINK("https://peempee.com/out.php?url=https://www.uvegmozaik.hu/menu.3.mozaik_kepek","Tovább a boltba (uvegmozaik.hu)")</f>
      </c>
    </row>
    <row collapsed="" customFormat="false" customHeight="" hidden="" ht="12.1" outlineLevel="0" r="25">
      <c r="A25" s="5" t="inlineStr">
        <is>
          <t>Sicis mosaic coverd shoe bathtub </t>
        </is>
      </c>
      <c r="B25" s="6" t="n">
        <v>1</v>
      </c>
      <c r="C25" s="5" t="inlineStr">
        <is>
          <t>db</t>
        </is>
      </c>
      <c r="D25" s="7" t="n">
        <v>0</v>
      </c>
      <c r="E25" s="7" t="s">
        <f>B25*D25</f>
      </c>
      <c r="F25" s="8" t="s">
        <f>HYPERLINK("https://peempee.com/out.php?url=https://www.sicis.com/","Tovább a boltba (sicis.com)")</f>
      </c>
    </row>
    <row collapsed="" customFormat="false" customHeight="" hidden="" ht="12.1" outlineLevel="0" r="26">
      <c r="A26" s="5" t="inlineStr">
        <is>
          <t>SAPHO Flawo egykaros mosdó csaptelep, matt rózsa arany FR678</t>
        </is>
      </c>
      <c r="B26" s="6" t="n">
        <v>1</v>
      </c>
      <c r="C26" s="5" t="inlineStr">
        <is>
          <t>db</t>
        </is>
      </c>
      <c r="D26" s="7" t="n">
        <v>66540</v>
      </c>
      <c r="E26" s="7" t="s">
        <f>B26*D26</f>
      </c>
      <c r="F26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27">
      <c r="A27" s="5" t="inlineStr">
        <is>
          <t>Üvegmozaik - SPANYOL MOZAIK - Mozaik Csempe - 11. kerület</t>
        </is>
      </c>
      <c r="B27" s="6" t="n">
        <v>1</v>
      </c>
      <c r="C27" s="5" t="inlineStr">
        <is>
          <t>db</t>
        </is>
      </c>
      <c r="D27" s="7" t="n">
        <v>0</v>
      </c>
      <c r="E27" s="7" t="s">
        <f>B27*D27</f>
      </c>
      <c r="F27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28">
      <c r="A28" s="5" t="inlineStr">
        <is>
          <t>Bársony tárolós puff, ülőke üveg zöld</t>
        </is>
      </c>
      <c r="B28" s="6" t="n">
        <v>1</v>
      </c>
      <c r="C28" s="5" t="inlineStr">
        <is>
          <t>db</t>
        </is>
      </c>
      <c r="D28" s="7" t="n">
        <v>21300</v>
      </c>
      <c r="E28" s="7" t="s">
        <f>B28*D28</f>
      </c>
      <c r="F28" s="8" t="s">
        <f>HYPERLINK("https://peempee.com/out.php?url=https://shopon.hu/p/barsony-tarolos-puff-uloke-uveg-zold-100001061/","Tovább a boltba (shopon.hu)")</f>
      </c>
    </row>
    <row collapsed="" customFormat="false" customHeight="" hidden="" ht="12.1" outlineLevel="0" r="29">
      <c r="A29" s="5" t="inlineStr">
        <is>
          <t>Villeroy &amp; Boch Artis szénfekete mosdótál 58x38 cm 417258BCT</t>
        </is>
      </c>
      <c r="B29" s="6" t="n">
        <v>1</v>
      </c>
      <c r="C29" s="5" t="inlineStr">
        <is>
          <t>db</t>
        </is>
      </c>
      <c r="D29" s="7" t="n">
        <v>330490</v>
      </c>
      <c r="E29" s="7" t="s">
        <f>B29*D29</f>
      </c>
      <c r="F29" s="8" t="s">
        <f>HYPERLINK("https://peempee.com/out.php?url=https://www.szaniteronline.hu/VB-417258BCT8-Villeroy-Boch-Artis-szenfekete-mosdo","Tovább a boltba (szaniteronline.hu)")</f>
      </c>
    </row>
    <row collapsed="" customFormat="false" customHeight="" hidden="" ht="12.1" outlineLevel="0" r="30">
      <c r="A30" s="5" t="inlineStr">
        <is>
          <t>Villeroy &amp; Boch Squaro Edge 12 fekete/fehér 180x80 szabadon </t>
        </is>
      </c>
      <c r="B30" s="6" t="n">
        <v>1</v>
      </c>
      <c r="C30" s="5" t="inlineStr">
        <is>
          <t>db</t>
        </is>
      </c>
      <c r="D30" s="7" t="n">
        <v>1641590</v>
      </c>
      <c r="E30" s="7" t="s">
        <f>B30*D30</f>
      </c>
      <c r="F30" s="8" t="s">
        <f>HYPERLINK("https://peempee.com/out.php?url=https://www.szaniteronline.hu/Villeroy-Boch-Squaro-Edge-12-fekete/feher-180x80-s","Tovább a boltba (szaniteronline.hu)")</f>
      </c>
    </row>
    <row collapsed="" customFormat="false" customHeight="" hidden="" ht="12.1" outlineLevel="0" r="31">
      <c r="A31" s="5" t="inlineStr">
        <is>
          <t>Villeroy&amp;Boch VICTORIAN by Mary Katrantzou</t>
        </is>
      </c>
      <c r="B31" s="6" t="n">
        <v>1</v>
      </c>
      <c r="C31" s="5" t="inlineStr">
        <is>
          <t>db</t>
        </is>
      </c>
      <c r="D31" s="7" t="n">
        <v>0</v>
      </c>
      <c r="E31" s="7" t="s">
        <f>B31*D31</f>
      </c>
      <c r="F31" s="8" t="s">
        <f>HYPERLINK("https://peempee.com/out.php?url=https://www.furdoszobatrend.hu/","Tovább a boltba (furdoszobatrend.hu)")</f>
      </c>
    </row>
    <row collapsed="" customFormat="false" customHeight="" hidden="" ht="12.1" outlineLevel="0" r="32">
      <c r="A32" s="5" t="inlineStr">
        <is>
          <t>Wellis Aurum - szabadonálló álló csaptelep - Vesta Home</t>
        </is>
      </c>
      <c r="B32" s="6" t="n">
        <v>1</v>
      </c>
      <c r="C32" s="5" t="inlineStr">
        <is>
          <t>db</t>
        </is>
      </c>
      <c r="D32" s="7" t="n">
        <v>341900</v>
      </c>
      <c r="E32" s="7" t="s">
        <f>B32*D32</f>
      </c>
      <c r="F32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33">
      <c r="A33" s="5" t="inlineStr">
        <is>
          <t>Wellis Aurum - mosdó csaptelep magas - Vesta Home</t>
        </is>
      </c>
      <c r="B33" s="6" t="n">
        <v>1</v>
      </c>
      <c r="C33" s="5" t="inlineStr">
        <is>
          <t>db</t>
        </is>
      </c>
      <c r="D33" s="7" t="n">
        <v>147150</v>
      </c>
      <c r="E33" s="7" t="s">
        <f>B33*D33</f>
      </c>
      <c r="F33" s="8" t="s">
        <f>HYPERLINK("https://peempee.com/out.php?url=https://vestahome.hu/products/csaptelep/ACS0316","Tovább a boltba (vestahome.hu)")</f>
      </c>
    </row>
    <row collapsed="" customFormat="false" customHeight="" hidden="" ht="12.1" outlineLevel="0" r="34">
      <c r="A34" s="5" t="inlineStr">
        <is>
          <t>Jan Vetrite beltéri ajtó | Ajtógyár - egyedi és szabvány beltéri ajtók</t>
        </is>
      </c>
      <c r="B34" s="6" t="n">
        <v>1</v>
      </c>
      <c r="C34" s="5" t="inlineStr">
        <is>
          <t>db</t>
        </is>
      </c>
      <c r="D34" s="7" t="n">
        <v>0</v>
      </c>
      <c r="E34" s="7" t="s">
        <f>B34*D34</f>
      </c>
      <c r="F34" s="8" t="s">
        <f>HYPERLINK("https://peempee.com/out.php?url=https://ajtogyar.hu/termekek/ajtocsaladok/jan-vetrite-belteri-ajto/","Tovább a boltba (ajtogyar.hu)")</f>
      </c>
    </row>
    <row collapsed="" customFormat="false" customHeight="" hidden="" ht="12.1" outlineLevel="0" r="35">
      <c r="A35" s="5" t="inlineStr">
        <is>
          <t>Madame Butterfly Sofa| Sicis</t>
        </is>
      </c>
      <c r="B35" s="6" t="n">
        <v>1</v>
      </c>
      <c r="C35" s="5" t="inlineStr">
        <is>
          <t>db</t>
        </is>
      </c>
      <c r="D35" s="7" t="n">
        <v>0</v>
      </c>
      <c r="E35" s="7" t="s">
        <f>B35*D35</f>
      </c>
      <c r="F35" s="8" t="s">
        <f>HYPERLINK("https://peempee.com/out.php?url=https://www.sicis.com/BE/en/furniture-accessories/madame-butterfly-sofa","Tovább a boltba (sicis.com)")</f>
      </c>
    </row>
    <row collapsed="" customFormat="false" customHeight="" hidden="" ht="12.1" outlineLevel="0" r="36">
      <c r="A36" s="5"/>
      <c r="B36" s="6"/>
      <c r="C36" s="5"/>
      <c r="D36" s="7"/>
      <c r="E36" s="9" t="s">
        <f>SUM(E2:E35)</f>
      </c>
      <c r="F36" s="5"/>
    </row>
    <row collapsed="" customFormat="false" customHeight="" hidden="" ht="12.1" outlineLevel="0" r="37">
      <c r="A37" s="8" t="s">
        <f>HYPERLINK("https://peempee.com","peempee.com")</f>
      </c>
      <c r="B37" s="6"/>
      <c r="C37" s="5"/>
      <c r="D37" s="7"/>
      <c r="E37" s="7"/>
      <c r="F3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