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F&amp;uuml;rdőszobaszekr&amp;eacute;ny mosd&amp;oacute;val Roca ONA 80x64,5x46 cm feh&amp;eacute;r mat ONA802ZBML | SIKO.HU</t>
        </is>
      </c>
      <c r="B2" s="6" t="n">
        <v>1</v>
      </c>
      <c r="C2" s="5" t="inlineStr">
        <is>
          <t>db</t>
        </is>
      </c>
      <c r="D2" s="7" t="n">
        <v>301930</v>
      </c>
      <c r="E2" s="7" t="s">
        <f>B2*D2</f>
      </c>
      <c r="F2" s="8" t="s">
        <f>HYPERLINK("https://peempee.com/out.php?url=https://www.siko.hu/furdoszobaszekreny-mosdoval-roca-ona-80x64-5x46-cm-feher-mat-ona802zbml/p/ONA802ZBML","Tovább a boltba (siko.hu)")</f>
      </c>
    </row>
    <row collapsed="" customFormat="false" customHeight="" hidden="" ht="12.1" outlineLevel="0" r="3">
      <c r="A3" s="5" t="inlineStr">
        <is>
          <t>Teka Itaca fali mosdó csaptelep Bársony arany 67461020G2</t>
        </is>
      </c>
      <c r="B3" s="6" t="n">
        <v>1</v>
      </c>
      <c r="C3" s="5" t="inlineStr">
        <is>
          <t>db</t>
        </is>
      </c>
      <c r="D3" s="7" t="n">
        <v>80190</v>
      </c>
      <c r="E3" s="7" t="s">
        <f>B3*D3</f>
      </c>
      <c r="F3" s="8" t="s">
        <f>HYPERLINK("https://peempee.com/out.php?url=https://www.konyhagepbolt.hu/teka_itaca_fali_mosdo_csaptelep_barsony_arany_67461020g2_13045","Tovább a boltba (konyhagepbolt.hu)")</f>
      </c>
    </row>
    <row collapsed="" customFormat="false" customHeight="" hidden="" ht="12.1" outlineLevel="0" r="4">
      <c r="A4" s="5" t="inlineStr">
        <is>
          <t>Laufen Kartell by Laufen arany tükör H3863310870001 - Fürdős</t>
        </is>
      </c>
      <c r="B4" s="6" t="n">
        <v>1</v>
      </c>
      <c r="C4" s="5" t="inlineStr">
        <is>
          <t>db</t>
        </is>
      </c>
      <c r="D4" s="7" t="n">
        <v>269000</v>
      </c>
      <c r="E4" s="7" t="s">
        <f>B4*D4</f>
      </c>
      <c r="F4" s="8" t="s">
        <f>HYPERLINK("https://peempee.com/out.php?url=https://www.szaniteronline.hu/LA-H3863310870001-Laufen-Kartell-by-Laufen-arany-t","Tovább a boltba (szaniteronline.hu)")</f>
      </c>
    </row>
    <row collapsed="" customFormat="false" customHeight="" hidden="" ht="12.1" outlineLevel="0" r="5">
      <c r="A5" s="5" t="inlineStr">
        <is>
          <t>Geberit SIGMA 21 nyomólap, matt ameriakai feketedió (fa) / fényes</t>
        </is>
      </c>
      <c r="B5" s="6" t="n">
        <v>1</v>
      </c>
      <c r="C5" s="5" t="inlineStr">
        <is>
          <t>db</t>
        </is>
      </c>
      <c r="D5" s="7" t="n">
        <v>429742</v>
      </c>
      <c r="E5" s="7" t="s">
        <f>B5*D5</f>
      </c>
      <c r="F5" s="8" t="s">
        <f>HYPERLINK("https://peempee.com/out.php?url=https://furdoszoba-szaniter.hu/Geberit-Sigma-21-nyomolap-vorosarany/amerikai-feke","Tovább a boltba (furdoszoba-szaniter.hu)")</f>
      </c>
    </row>
    <row collapsed="" customFormat="false" customHeight="" hidden="" ht="12.1" outlineLevel="0" r="6">
      <c r="A6" s="5" t="inlineStr">
        <is>
          <t>Wellis Tripoli - diófa mosdószekrény - Vesta Home</t>
        </is>
      </c>
      <c r="B6" s="6" t="n">
        <v>1</v>
      </c>
      <c r="C6" s="5" t="inlineStr">
        <is>
          <t>db</t>
        </is>
      </c>
      <c r="D6" s="7" t="n">
        <v>503400</v>
      </c>
      <c r="E6" s="7" t="s">
        <f>B6*D6</f>
      </c>
      <c r="F6" s="8" t="s">
        <f>HYPERLINK("https://peempee.com/out.php?url=https://vestahome.hu/products/szaniterek-100438/WB00420","Tovább a boltba (vestahome.hu)")</f>
      </c>
    </row>
    <row collapsed="" customFormat="false" customHeight="" hidden="" ht="12.1" outlineLevel="0" r="7">
      <c r="A7" s="5" t="inlineStr">
        <is>
          <t>Kaldewei Emerso MS 1100 Kád 180×80 cm – Bath Culture – Ahol a design születik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HYPERLINK("https://peempee.com/out.php?url=https://bathculture.hu/product/kaldewei-emerso-ms-1100-kad-180x80-alpine-feher/","Tovább a boltba (bathculture.hu)")</f>
      </c>
    </row>
    <row collapsed="" customFormat="false" customHeight="" hidden="" ht="12.1" outlineLevel="0" r="8">
      <c r="A8" s="5" t="inlineStr">
        <is>
          <t>Wellis Nera Maxi E-Drive™ TOUCH hidromasszázs Kád Flipper csapteleppel 150x185cm | Pepita.hu</t>
        </is>
      </c>
      <c r="B8" s="6" t="n">
        <v>1</v>
      </c>
      <c r="C8" s="5" t="inlineStr">
        <is>
          <t>db</t>
        </is>
      </c>
      <c r="D8" s="7" t="n">
        <v>1469800</v>
      </c>
      <c r="E8" s="7" t="s">
        <f>B8*D8</f>
      </c>
      <c r="F8" s="8" t="s">
        <f>HYPERLINK("https://peempee.com/out.php?url=https://pepita.hu/kadak-c2350/wellis-nera-maxi-e-drive-touch-hidromasszazs-kad-flipper-csapteleppel-150x185cm-p1960633?from=list&amp;pid=1960633","Tovább a boltba (pepita.hu)")</f>
      </c>
    </row>
    <row collapsed="" customFormat="false" customHeight="" hidden="" ht="12.1" outlineLevel="0" r="9">
      <c r="A9" s="5" t="inlineStr">
        <is>
          <t>Villeroy and Boch - V&amp;B Bordeaux borhűtő-asztali lámpa 21,5cm antracit- Bárkiegészítők - 96936</t>
        </is>
      </c>
      <c r="B9" s="6" t="n">
        <v>1</v>
      </c>
      <c r="C9" s="5" t="inlineStr">
        <is>
          <t>db</t>
        </is>
      </c>
      <c r="D9" s="7" t="n">
        <v>78600</v>
      </c>
      <c r="E9" s="7" t="s">
        <f>B9*D9</f>
      </c>
      <c r="F9" s="8" t="s">
        <f>HYPERLINK("https://peempee.com/out.php?url=https://www.vbshop.hu/villeroy-boch-bordeaux-borhuto-asztali-lampa-21-5cm-antracit-96936","Tovább a boltba (vbhu)")</f>
      </c>
    </row>
    <row collapsed="" customFormat="false" customHeight="" hidden="" ht="12.1" outlineLevel="0" r="10">
      <c r="A10" s="5" t="inlineStr">
        <is>
          <t>Villeroy&amp;Boch Finion f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HYPERLINK("https://peempee.com/out.php?url=http://furdoszobatrend.hu/finion/","Tovább a boltba (furdoszobatrend.hu)")</f>
      </c>
    </row>
    <row collapsed="" customFormat="false" customHeight="" hidden="" ht="12.1" outlineLevel="0" r="11">
      <c r="A11" s="5" t="inlineStr">
        <is>
          <t>Atlas Concorde Boost - HOFSTÄDTER Fürdőszobaszalon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HYPERLINK("https://peempee.com/out.php?url=https://csempe-shop.hu/termekek/boost/falicsempe/pearl%20wall","Tovább a boltba (csempe-hu)")</f>
      </c>
    </row>
    <row collapsed="" customFormat="false" customHeight="" hidden="" ht="12.1" outlineLevel="0" r="12">
      <c r="A12" s="5" t="inlineStr">
        <is>
          <t>Atlas Concorde Boost - HOFSTÄDTER Fürdőszobaszalon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HYPERLINK("https://peempee.com/out.php?url=https://csempe-shop.hu/termekek/boost/falicsempe/red%20wall","Tovább a boltba (csempe-hu)")</f>
      </c>
    </row>
    <row collapsed="" customFormat="false" customHeight="" hidden="" ht="12.1" outlineLevel="0" r="13">
      <c r="A13" s="5" t="inlineStr">
        <is>
          <t>Artis Ráültethető mosdó Négyszög, fali vagy magasított csaptelephez, csaplyukfurat nélkül, túlfolyó nélkül (417841BCS9) – Rustic F&amp;uuml;rdőszoba Szak&amp;uuml;zletek</t>
        </is>
      </c>
      <c r="B13" s="6" t="n">
        <v>1</v>
      </c>
      <c r="C13" s="5" t="inlineStr">
        <is>
          <t>db</t>
        </is>
      </c>
      <c r="D13" s="7" t="n">
        <v>302753</v>
      </c>
      <c r="E13" s="7" t="s">
        <f>B13*D13</f>
      </c>
      <c r="F13" s="8" t="s">
        <f>HYPERLINK("https://peempee.com/out.php?url=https://rustic.hu/termek/szaniterek/villeroy-boch-artis/artis-raultetheto-mosdo-negyszog-fali-vagy-magasitott-csaptelephez-csaplyukfurat-nelkul-tulfolyo-nelkul-417841bcs9/","Tovább a boltba (rustic.hu)")</f>
      </c>
    </row>
    <row collapsed="" customFormat="false" customHeight="" hidden="" ht="12.1" outlineLevel="0" r="14">
      <c r="A14" s="5" t="inlineStr">
        <is>
          <t>Wellis Aurum - mosdó csaptelep magas - Vesta Home</t>
        </is>
      </c>
      <c r="B14" s="6" t="n">
        <v>1</v>
      </c>
      <c r="C14" s="5" t="inlineStr">
        <is>
          <t>db</t>
        </is>
      </c>
      <c r="D14" s="7" t="n">
        <v>147150</v>
      </c>
      <c r="E14" s="7" t="s">
        <f>B14*D14</f>
      </c>
      <c r="F14" s="8" t="s">
        <f>HYPERLINK("https://peempee.com/out.php?url=https://vestahome.hu/products/csaptelep/ACS0316","Tovább a boltba (vestahome.hu)")</f>
      </c>
    </row>
    <row collapsed="" customFormat="false" customHeight="" hidden="" ht="12.1" outlineLevel="0" r="15">
      <c r="A15" s="5" t="inlineStr">
        <is>
          <t>Wellis Aurum - szabadonálló álló csaptelep - Vesta Home</t>
        </is>
      </c>
      <c r="B15" s="6" t="n">
        <v>1</v>
      </c>
      <c r="C15" s="5" t="inlineStr">
        <is>
          <t>db</t>
        </is>
      </c>
      <c r="D15" s="7" t="n">
        <v>341900</v>
      </c>
      <c r="E15" s="7" t="s">
        <f>B15*D15</f>
      </c>
      <c r="F15" s="8" t="s">
        <f>HYPERLINK("https://peempee.com/out.php?url=https://vestahome.hu/products/szaniterek-100438/ACS0318","Tovább a boltba (vestahome.hu)")</f>
      </c>
    </row>
    <row collapsed="" customFormat="false" customHeight="" hidden="" ht="12.1" outlineLevel="0" r="16">
      <c r="A16" s="5" t="inlineStr">
        <is>
          <t>Üvegmozaik kép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HYPERLINK("https://peempee.com/out.php?url=https://www.uvegmozaik.hu/menu.3.mozaik_kepek","Tovább a boltba (uvegmozaik.hu)")</f>
      </c>
    </row>
    <row collapsed="" customFormat="false" customHeight="" hidden="" ht="12.1" outlineLevel="0" r="17">
      <c r="A17" s="5" t="inlineStr">
        <is>
          <t>Sicis mosaic coverd shoe bathtub 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HYPERLINK("https://peempee.com/out.php?url=https://www.sicis.com/","Tovább a boltba (sicis.com)")</f>
      </c>
    </row>
    <row collapsed="" customFormat="false" customHeight="" hidden="" ht="12.1" outlineLevel="0" r="18">
      <c r="A18" s="5" t="inlineStr">
        <is>
          <t>SAPHO Flawo egykaros mosdó csaptelep, matt rózsa arany FR678</t>
        </is>
      </c>
      <c r="B18" s="6" t="n">
        <v>1</v>
      </c>
      <c r="C18" s="5" t="inlineStr">
        <is>
          <t>db</t>
        </is>
      </c>
      <c r="D18" s="7" t="n">
        <v>66540</v>
      </c>
      <c r="E18" s="7" t="s">
        <f>B18*D18</f>
      </c>
      <c r="F18" s="8" t="s">
        <f>HYPERLINK("https://peempee.com/out.php?url=https://www.szaniteronline.hu/SP-FR678G-SAPHO-Flawo-egykaros-mosdo-csaptelep-mat","Tovább a boltba (szaniteronline.hu)")</f>
      </c>
    </row>
    <row collapsed="" customFormat="false" customHeight="" hidden="" ht="12.1" outlineLevel="0" r="19">
      <c r="A19" s="5" t="inlineStr">
        <is>
          <t>Üvegmozaik - SPANYOL MOZAIK - Mozaik Csempe - 11. kerület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HYPERLINK("https://peempee.com/out.php?url=https://www.uvegmozaik.hu/?term=1781&amp;op=1&amp;line=608&amp;alle=2&amp;term_ny=9","Tovább a boltba (uvegmozaik.hu)")</f>
      </c>
    </row>
    <row collapsed="" customFormat="false" customHeight="" hidden="" ht="12.1" outlineLevel="0" r="20">
      <c r="A20" s="5" t="inlineStr">
        <is>
          <t>Design lamella - Természetes tölgy - Óvárdesign - Modern lakásdekoráció</t>
        </is>
      </c>
      <c r="B20" s="6" t="n">
        <v>1</v>
      </c>
      <c r="C20" s="5" t="inlineStr">
        <is>
          <t>db</t>
        </is>
      </c>
      <c r="D20" s="7" t="n">
        <v>5990</v>
      </c>
      <c r="E20" s="7" t="s">
        <f>B20*D20</f>
      </c>
      <c r="F20" s="8" t="s">
        <f>HYPERLINK("https://peempee.com/out.php?url=https://ovardesign.hu/termek/design-lamella-termeszetes-tolgy/","Tovább a boltba (ovardesign.hu)")</f>
      </c>
    </row>
    <row collapsed="" customFormat="false" customHeight="" hidden="" ht="12.1" outlineLevel="0" r="21">
      <c r="A21" s="5" t="inlineStr">
        <is>
          <t> F&amp;uuml;rdőszobaszekr&amp;eacute;ny magas Roca ONA 40x175x30 cm feh&amp;eacute;r mat A857635509 | SIKO.HU</t>
        </is>
      </c>
      <c r="B21" s="6" t="n">
        <v>1</v>
      </c>
      <c r="C21" s="5" t="inlineStr">
        <is>
          <t>db</t>
        </is>
      </c>
      <c r="D21" s="7" t="n">
        <v>181480</v>
      </c>
      <c r="E21" s="7" t="s">
        <f>B21*D21</f>
      </c>
      <c r="F21" s="8" t="s">
        <f>HYPERLINK("https://peempee.com/out.php?url=https://www.siko.hu/furdoszobaszekreny-magas-roca-ona-40x175x30-cm-feher-mat-a857635509/p/A857635509","Tovább a boltba (siko.hu)")</f>
      </c>
    </row>
    <row collapsed="" customFormat="false" customHeight="" hidden="" ht="12.1" outlineLevel="0" r="22">
      <c r="A22" s="5" t="inlineStr">
        <is>
          <t>Chrome mosdócsaptelep leeresztő nélkül - RAVAK Hungary Kft.</t>
        </is>
      </c>
      <c r="B22" s="6" t="n">
        <v>1</v>
      </c>
      <c r="C22" s="5" t="inlineStr">
        <is>
          <t>db</t>
        </is>
      </c>
      <c r="D22" s="7" t="n">
        <v>40551</v>
      </c>
      <c r="E22" s="7" t="s">
        <f>B22*D22</f>
      </c>
      <c r="F22" s="8" t="s">
        <f>HYPERLINK("https://peempee.com/out.php?url=https://www.ravak.hu/hu/chrome-mosdocsaptelep-leereszto-nelkul","Tovább a boltba (ravak.hu)")</f>
      </c>
    </row>
    <row collapsed="" customFormat="false" customHeight="" hidden="" ht="12.1" outlineLevel="0" r="23">
      <c r="A23" s="5" t="inlineStr">
        <is>
          <t>STOCKHOLM Tükör, kőris furnér, 80 cm - IKEA</t>
        </is>
      </c>
      <c r="B23" s="6" t="n">
        <v>1</v>
      </c>
      <c r="C23" s="5" t="inlineStr">
        <is>
          <t>db</t>
        </is>
      </c>
      <c r="D23" s="7" t="n">
        <v>29990</v>
      </c>
      <c r="E23" s="7" t="s">
        <f>B23*D23</f>
      </c>
      <c r="F23" s="8" t="s">
        <f>HYPERLINK("https://peempee.com/out.php?url=https://www.ikea.com/hu/hu/p/stockholm-tuekoer-koris-furner-80404479/","Tovább a boltba (ikea.com)")</f>
      </c>
    </row>
    <row collapsed="" customFormat="false" customHeight="" hidden="" ht="12.1" outlineLevel="0" r="24">
      <c r="A24" s="5" t="inlineStr">
        <is>
          <t>Villeroy and Boch - V&amp;B One Sage Green törölköző 80x150cm- Fürdőszoba textilek - DT-450-80150</t>
        </is>
      </c>
      <c r="B24" s="6" t="n">
        <v>1</v>
      </c>
      <c r="C24" s="5" t="inlineStr">
        <is>
          <t>db</t>
        </is>
      </c>
      <c r="D24" s="7" t="n">
        <v>20000</v>
      </c>
      <c r="E24" s="7" t="s">
        <f>B24*D24</f>
      </c>
      <c r="F24" s="8" t="s">
        <f>HYPERLINK("https://peempee.com/out.php?url=https://www.vbshop.hu/villeroy-and-boch-one-sage-green-torolkozo-80x150cm-dt-450-80150?keyword=t%C3%B6r%C3%B6lk%C3%B6z%C5%91","Tovább a boltba (vbhu)")</f>
      </c>
    </row>
    <row collapsed="" customFormat="false" customHeight="" hidden="" ht="12.1" outlineLevel="0" r="25">
      <c r="A25" s="5" t="inlineStr">
        <is>
          <t>Törölközőtartó, Sapho ZEN kör króm 165926 | Mozaik kerámia</t>
        </is>
      </c>
      <c r="B25" s="6" t="n">
        <v>1</v>
      </c>
      <c r="C25" s="5" t="inlineStr">
        <is>
          <t>db</t>
        </is>
      </c>
      <c r="D25" s="7" t="n">
        <v>24073</v>
      </c>
      <c r="E25" s="7" t="s">
        <f>B25*D25</f>
      </c>
      <c r="F25" s="8" t="s">
        <f>HYPERLINK("https://peempee.com/out.php?url=https://www.mozaikkeramia.hu/torolkozotarto-sapho-zen-kor-krom-165926-641739.html","Tovább a boltba (mozaikkeramia.hu)")</f>
      </c>
    </row>
    <row collapsed="" customFormat="false" customHeight="" hidden="" ht="12.1" outlineLevel="0" r="26">
      <c r="A26" s="5" t="inlineStr">
        <is>
          <t>FAP Colourline</t>
        </is>
      </c>
      <c r="B26" s="6" t="n">
        <v>1</v>
      </c>
      <c r="C26" s="5" t="inlineStr">
        <is>
          <t>db</t>
        </is>
      </c>
      <c r="D26" s="7" t="n">
        <v>0</v>
      </c>
      <c r="E26" s="7" t="s">
        <f>B26*D26</f>
      </c>
      <c r="F26" s="8" t="s">
        <f>HYPERLINK("https://peempee.com/out.php?url=https://www.piramisepitohaz.hu/burkolatok/fap-color-line","Tovább a boltba (piramisepitohaz.hu)")</f>
      </c>
    </row>
    <row collapsed="" customFormat="false" customHeight="" hidden="" ht="12.1" outlineLevel="0" r="27">
      <c r="A27" s="5" t="inlineStr">
        <is>
          <t>Álló mosdócsaptelep bidézuhannyal, leeresztő nélkül - RAVAK Hungary Kft.</t>
        </is>
      </c>
      <c r="B27" s="6" t="n">
        <v>1</v>
      </c>
      <c r="C27" s="5" t="inlineStr">
        <is>
          <t>db</t>
        </is>
      </c>
      <c r="D27" s="7" t="n">
        <v>66929</v>
      </c>
      <c r="E27" s="7" t="s">
        <f>B27*D27</f>
      </c>
      <c r="F27" s="8" t="s">
        <f>HYPERLINK("https://peempee.com/out.php?url=https://www.ravak.hu/hu/allo-mosdocsaptelep-bidezuhannyal-leereszto-nelkul-cr-112-01","Tovább a boltba (ravak.hu)")</f>
      </c>
    </row>
    <row collapsed="" customFormat="false" customHeight="" hidden="" ht="12.1" outlineLevel="0" r="28">
      <c r="A28" s="5" t="inlineStr">
        <is>
          <t>Villeroy &amp; Boch ViClean-I 100 bidéfunkciós WC ülőke, perem n</t>
        </is>
      </c>
      <c r="B28" s="6" t="n">
        <v>1</v>
      </c>
      <c r="C28" s="5" t="inlineStr">
        <is>
          <t>db</t>
        </is>
      </c>
      <c r="D28" s="7" t="n">
        <v>1213890</v>
      </c>
      <c r="E28" s="7" t="s">
        <f>B28*D28</f>
      </c>
      <c r="F28" s="8" t="s">
        <f>HYPERLINK("https://peempee.com/out.php?url=https://www.szaniteronline.hu/Villeroy-Boch-ViClean-I-100-bidefunkcios-WC-uloke","Tovább a boltba (szaniteronline.hu)")</f>
      </c>
    </row>
    <row collapsed="" customFormat="false" customHeight="" hidden="" ht="12.1" outlineLevel="0" r="29">
      <c r="A29" s="5" t="inlineStr">
        <is>
          <t>Chrome fali kádcsaptelep szett nélkül, 150 mm - RAVAK Hungary Kft.</t>
        </is>
      </c>
      <c r="B29" s="6" t="n">
        <v>1</v>
      </c>
      <c r="C29" s="5" t="inlineStr">
        <is>
          <t>db</t>
        </is>
      </c>
      <c r="D29" s="7" t="n">
        <v>76614</v>
      </c>
      <c r="E29" s="7" t="s">
        <f>B29*D29</f>
      </c>
      <c r="F29" s="8" t="s">
        <f>HYPERLINK("https://peempee.com/out.php?url=https://www.ravak.hu/hu/chrome-fali-kadcsaptelep-szett-nelkul-150-mm","Tovább a boltba (ravak.hu)")</f>
      </c>
    </row>
    <row collapsed="" customFormat="false" customHeight="" hidden="" ht="12.1" outlineLevel="0" r="30">
      <c r="A30" s="5" t="inlineStr">
        <is>
          <t>Kád, Wellis Calabria White 170x80x58cm WK00123 - Térben álló</t>
        </is>
      </c>
      <c r="B30" s="6" t="n">
        <v>1</v>
      </c>
      <c r="C30" s="5" t="inlineStr">
        <is>
          <t>db</t>
        </is>
      </c>
      <c r="D30" s="7" t="n">
        <v>341900</v>
      </c>
      <c r="E30" s="7" t="s">
        <f>B30*D30</f>
      </c>
      <c r="F30" s="8" t="s">
        <f>HYPERLINK("https://peempee.com/out.php?url=https://mozaik.wellisshop.hu/kad-wellis-calabria-white-170x80x58cm-wk00123-642","Tovább a boltba (mozaik.wellishu)")</f>
      </c>
    </row>
    <row collapsed="" customFormat="false" customHeight="" hidden="" ht="12.1" outlineLevel="0" r="31">
      <c r="A31" s="5" t="inlineStr">
        <is>
          <t>Design lamella - Természetes tölgy - Óvárdesign - Modern lakásdekoráció</t>
        </is>
      </c>
      <c r="B31" s="6" t="n">
        <v>1</v>
      </c>
      <c r="C31" s="5" t="inlineStr">
        <is>
          <t>db</t>
        </is>
      </c>
      <c r="D31" s="7" t="n">
        <v>5990</v>
      </c>
      <c r="E31" s="7" t="s">
        <f>B31*D31</f>
      </c>
      <c r="F31" s="8" t="s">
        <f>HYPERLINK("https://peempee.com/out.php?url=https://ovardesign.hu/termek/design-lamella-termeszetes-tolgy/","Tovább a boltba (ovardesign.hu)")</f>
      </c>
    </row>
    <row collapsed="" customFormat="false" customHeight="" hidden="" ht="12.1" outlineLevel="0" r="32">
      <c r="A32" s="5" t="inlineStr">
        <is>
          <t> F&amp;uuml;rdőszobaszekr&amp;eacute;ny mosd&amp;oacute;val Roca ONA 80x50,5x46 cm feh&amp;eacute;r mat ONA801ZBML | SIKO.HU</t>
        </is>
      </c>
      <c r="B32" s="6" t="n">
        <v>1</v>
      </c>
      <c r="C32" s="5" t="inlineStr">
        <is>
          <t>db</t>
        </is>
      </c>
      <c r="D32" s="7" t="n">
        <v>237070</v>
      </c>
      <c r="E32" s="7" t="s">
        <f>B32*D32</f>
      </c>
      <c r="F32" s="8" t="s">
        <f>HYPERLINK("https://peempee.com/out.php?url=https://www.siko.hu/furdoszobaszekreny-mosdoval-roca-ona-80x50-5x46-cm-feher-mat-ona801zbml/p/ONA801ZBML","Tovább a boltba (siko.hu)")</f>
      </c>
    </row>
    <row collapsed="" customFormat="false" customHeight="" hidden="" ht="12.1" outlineLevel="0" r="33">
      <c r="A33" s="5"/>
      <c r="B33" s="6"/>
      <c r="C33" s="5"/>
      <c r="D33" s="7"/>
      <c r="E33" s="9" t="s">
        <f>SUM(E2:E32)</f>
      </c>
      <c r="F33" s="5"/>
    </row>
    <row collapsed="" customFormat="false" customHeight="" hidden="" ht="12.1" outlineLevel="0" r="34">
      <c r="A34" s="8" t="s">
        <f>HYPERLINK("https://peempee.com","peempee.com")</f>
      </c>
      <c r="B34" s="6"/>
      <c r="C34" s="5"/>
      <c r="D34" s="7"/>
      <c r="E34" s="7"/>
      <c r="F3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2026-05-08T12:32:54.00Z</dcterms:created>
  <dc:title/>
  <dc:subject/>
  <dc:creator>peempee.com</dc:creator>
  <dc:description/>
  <cp:revision>0</cp:revision>
</cp:coreProperties>
</file>