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pollo - Moon zuhanykabinna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Burkolat MUD</t>
        </is>
      </c>
      <c r="B2" s="6" t="n">
        <v>1</v>
      </c>
      <c r="C2" s="5" t="inlineStr">
        <is>
          <t>db</t>
        </is>
      </c>
      <c r="D2" s="7" t="n">
        <v>26208</v>
      </c>
      <c r="E2" s="7" t="s">
        <f>B2*D2</f>
      </c>
      <c r="F2" s="8" t="s">
        <f>HYPERLINK("https://peempee.com/out.php?url=https://www.apollozuhanykabinshop.hu/termek/colorful-p010470-cf-mud-60x120-rett-144nmdoboz/100505","Tovább a boltba (apollozuhanykabinhu)")</f>
      </c>
    </row>
    <row collapsed="" customFormat="false" customHeight="" hidden="" ht="12.1" outlineLevel="0" r="3">
      <c r="A3" s="5" t="inlineStr">
        <is>
          <t>Törölközőtartó: BEMETA VIA Törölközőtartó, 220x20x100mm, króm (135004062)</t>
        </is>
      </c>
      <c r="B3" s="6" t="n">
        <v>1</v>
      </c>
      <c r="C3" s="5" t="inlineStr">
        <is>
          <t>db</t>
        </is>
      </c>
      <c r="D3" s="7" t="n">
        <v>16929</v>
      </c>
      <c r="E3" s="7" t="s">
        <f>B3*D3</f>
      </c>
      <c r="F3" s="8" t="s">
        <f>HYPERLINK("https://peempee.com/out.php?url=https://www.apollozuhanykabinshop.hu/termek/bemeta-via-torolkozotarto-220x20x100mm-krom-135004062/70186","Tovább a boltba (apollozuhanykabinhu)")</f>
      </c>
    </row>
    <row collapsed="" customFormat="false" customHeight="" hidden="" ht="12.1" outlineLevel="0" r="4">
      <c r="A4" s="5" t="inlineStr">
        <is>
          <t>Egyebek: BEMETA VIA WC papírtartó, 130x95x90mm, króm (135012012)</t>
        </is>
      </c>
      <c r="B4" s="6" t="n">
        <v>1</v>
      </c>
      <c r="C4" s="5" t="inlineStr">
        <is>
          <t>db</t>
        </is>
      </c>
      <c r="D4" s="7" t="n">
        <v>16340</v>
      </c>
      <c r="E4" s="7" t="s">
        <f>B4*D4</f>
      </c>
      <c r="F4" s="8" t="s">
        <f>HYPERLINK("https://peempee.com/out.php?url=https://www.apollozuhanykabinshop.hu/termek/bemeta-via-wc-papirtarto-130x95x90mm-krom-135012012/65132","Tovább a boltba (apollozuhanykabinhu)")</f>
      </c>
    </row>
    <row collapsed="" customFormat="false" customHeight="" hidden="" ht="12.1" outlineLevel="0" r="5">
      <c r="A5" s="5" t="inlineStr">
        <is>
          <t>Burkolat Colorful Light</t>
        </is>
      </c>
      <c r="B5" s="6" t="n">
        <v>1</v>
      </c>
      <c r="C5" s="5" t="inlineStr">
        <is>
          <t>db</t>
        </is>
      </c>
      <c r="D5" s="7" t="n">
        <v>28080</v>
      </c>
      <c r="E5" s="7" t="s">
        <f>B5*D5</f>
      </c>
      <c r="F5" s="8" t="s">
        <f>HYPERLINK("https://peempee.com/out.php?url=https://www.apollozuhanykabinshop.hu/termek/colorful-p010517-cf-colorful-light-60x120-rett-144nmdoboz/100528","Tovább a boltba (apollozuhanykabinhu)")</f>
      </c>
    </row>
    <row collapsed="" customFormat="false" customHeight="" hidden="" ht="12.1" outlineLevel="0" r="6">
      <c r="A6" s="5" t="inlineStr">
        <is>
          <t>Burkolat SAND</t>
        </is>
      </c>
      <c r="B6" s="6" t="n">
        <v>1</v>
      </c>
      <c r="C6" s="5" t="inlineStr">
        <is>
          <t>db</t>
        </is>
      </c>
      <c r="D6" s="7" t="n">
        <v>24768</v>
      </c>
      <c r="E6" s="7" t="s">
        <f>B6*D6</f>
      </c>
      <c r="F6" s="8" t="s">
        <f>HYPERLINK("https://peempee.com/out.php?url=https://www.apollozuhanykabinshop.hu/termek/colorful-p010468-cf-sand-60x120-rett-144nmdoboz/100506","Tovább a boltba (apollozuhanykabinhu)")</f>
      </c>
    </row>
    <row collapsed="" customFormat="false" customHeight="" hidden="" ht="12.1" outlineLevel="0" r="7">
      <c r="A7" s="5" t="inlineStr">
        <is>
          <t>Pohártartó: BEMETA VIA Pohártartó, 63x100x97mm, króm (135011012)</t>
        </is>
      </c>
      <c r="B7" s="6" t="n">
        <v>1</v>
      </c>
      <c r="C7" s="5" t="inlineStr">
        <is>
          <t>db</t>
        </is>
      </c>
      <c r="D7" s="7" t="n">
        <v>13214</v>
      </c>
      <c r="E7" s="7" t="s">
        <f>B7*D7</f>
      </c>
      <c r="F7" s="8" t="s">
        <f>HYPERLINK("https://peempee.com/out.php?url=https://www.apollozuhanykabinshop.hu/termek/bemeta-via-pohartarto-63x100x97mm-krom-135011012/65017","Tovább a boltba (apollozuhanykabinhu)")</f>
      </c>
    </row>
    <row collapsed="" customFormat="false" customHeight="" hidden="" ht="12.1" outlineLevel="0" r="8">
      <c r="A8" s="5" t="inlineStr">
        <is>
          <t>BEMETA VIA Szappanadagoló, 65x150x120mm, 250ml, króm (135009042)</t>
        </is>
      </c>
      <c r="B8" s="6" t="n">
        <v>1</v>
      </c>
      <c r="C8" s="5" t="inlineStr">
        <is>
          <t>db</t>
        </is>
      </c>
      <c r="D8" s="7" t="n">
        <v>20349</v>
      </c>
      <c r="E8" s="7" t="s">
        <f>B8*D8</f>
      </c>
      <c r="F8" s="8" t="s">
        <f>HYPERLINK("https://peempee.com/out.php?url=https://www.apollozuhanykabinshop.hu/termek/bemeta-via-szappanadagolo-65x150x120mm-250ml-krom-135009042/64858","Tovább a boltba (apollozuhanykabinhu)")</f>
      </c>
    </row>
    <row collapsed="" customFormat="false" customHeight="" hidden="" ht="12.1" outlineLevel="0" r="9">
      <c r="A9" s="5" t="inlineStr">
        <is>
          <t>BEMETA VIA Álló WC kefetartó, 80x400x80mm, króm (135913091)</t>
        </is>
      </c>
      <c r="B9" s="6" t="n">
        <v>1</v>
      </c>
      <c r="C9" s="5" t="inlineStr">
        <is>
          <t>db</t>
        </is>
      </c>
      <c r="D9" s="7" t="n">
        <v>32974</v>
      </c>
      <c r="E9" s="7" t="s">
        <f>B9*D9</f>
      </c>
      <c r="F9" s="8" t="s">
        <f>HYPERLINK("https://peempee.com/out.php?url=https://www.apollozuhanykabinshop.hu/termek/bemeta-via-allo-wc-kefetarto-80x400x80mm-krom-135913091/65404","Tovább a boltba (apollozuhanykabinhu)")</f>
      </c>
    </row>
    <row collapsed="" customFormat="false" customHeight="" hidden="" ht="12.1" outlineLevel="0" r="10">
      <c r="A10" s="5" t="inlineStr">
        <is>
          <t>Hagyományos mosdó csaptelep: Maruna mosdó csaptelep click-clack leeresztővel</t>
        </is>
      </c>
      <c r="B10" s="6" t="n">
        <v>1</v>
      </c>
      <c r="C10" s="5" t="inlineStr">
        <is>
          <t>db</t>
        </is>
      </c>
      <c r="D10" s="7" t="n">
        <v>47990</v>
      </c>
      <c r="E10" s="7" t="s">
        <f>B10*D10</f>
      </c>
      <c r="F10" s="8" t="s">
        <f>HYPERLINK("https://peempee.com/out.php?url=https://www.apollozuhanykabinshop.hu/termek/maruna-mosdo-csaptelep-click-clack-leeresztovel/21131","Tovább a boltba (apollozuhanykabinhu)")</f>
      </c>
    </row>
    <row collapsed="" customFormat="false" customHeight="" hidden="" ht="12.1" outlineLevel="0" r="11">
      <c r="A11" s="5" t="inlineStr">
        <is>
          <t>Bidet csaptelep: Deante MARUNA Bide csaptelep</t>
        </is>
      </c>
      <c r="B11" s="6" t="n">
        <v>1</v>
      </c>
      <c r="C11" s="5" t="inlineStr">
        <is>
          <t>db</t>
        </is>
      </c>
      <c r="D11" s="7" t="n">
        <v>31500</v>
      </c>
      <c r="E11" s="7" t="s">
        <f>B11*D11</f>
      </c>
      <c r="F11" s="8" t="s">
        <f>HYPERLINK("https://peempee.com/out.php?url=https://www.apollozuhanykabinshop.hu/termek/deante-maruna-bide-csaptelep/71258","Tovább a boltba (apollozuhanykabinhu)")</f>
      </c>
    </row>
    <row collapsed="" customFormat="false" customHeight="" hidden="" ht="12.1" outlineLevel="0" r="12">
      <c r="A12" s="5" t="inlineStr">
        <is>
          <t>Fali : Sanovit AVVA perem nélküli fali wc</t>
        </is>
      </c>
      <c r="B12" s="6" t="n">
        <v>1</v>
      </c>
      <c r="C12" s="5" t="inlineStr">
        <is>
          <t>db</t>
        </is>
      </c>
      <c r="D12" s="7" t="n">
        <v>69210</v>
      </c>
      <c r="E12" s="7" t="s">
        <f>B12*D12</f>
      </c>
      <c r="F12" s="8" t="s">
        <f>HYPERLINK("https://peempee.com/out.php?url=https://www.apollozuhanykabinshop.hu/termek/sanovit-avva-perem-nelkuli-fali-wc/87698","Tovább a boltba (apollozuhanykabinhu)")</f>
      </c>
    </row>
    <row collapsed="" customFormat="false" customHeight="" hidden="" ht="12.1" outlineLevel="0" r="13">
      <c r="A13" s="5" t="inlineStr">
        <is>
          <t>Radiátorok: COLONNA radiátor 298x1800mm fehér (IR140)</t>
        </is>
      </c>
      <c r="B13" s="6" t="n">
        <v>1</v>
      </c>
      <c r="C13" s="5" t="inlineStr">
        <is>
          <t>db</t>
        </is>
      </c>
      <c r="D13" s="7" t="n">
        <v>149710</v>
      </c>
      <c r="E13" s="7" t="s">
        <f>B13*D13</f>
      </c>
      <c r="F13" s="8" t="s">
        <f>HYPERLINK("https://peempee.com/out.php?url=https://www.apollozuhanykabinshop.hu/termek/colonna-radiator-298x1800mm-feher-ir140/70483","Tovább a boltba (apollozuhanykabinhu)")</f>
      </c>
    </row>
    <row collapsed="" customFormat="false" customHeight="" hidden="" ht="12.1" outlineLevel="0" r="14">
      <c r="A14" s="5" t="inlineStr">
        <is>
          <t>Fürdőszoba tükör: Balneum Velence Eco okos tükör</t>
        </is>
      </c>
      <c r="B14" s="6" t="n">
        <v>1</v>
      </c>
      <c r="C14" s="5" t="inlineStr">
        <is>
          <t>db</t>
        </is>
      </c>
      <c r="D14" s="7" t="n">
        <v>80792</v>
      </c>
      <c r="E14" s="7" t="s">
        <f>B14*D14</f>
      </c>
      <c r="F14" s="8" t="s">
        <f>HYPERLINK("https://peempee.com/out.php?url=https://www.apollozuhanykabinshop.hu/termek/balneum-velence-eco-okos-tukor/99202","Tovább a boltba (apollozuhanykabinhu)")</f>
      </c>
    </row>
    <row collapsed="" customFormat="false" customHeight="" hidden="" ht="12.1" outlineLevel="0" r="15">
      <c r="A15" s="5" t="inlineStr">
        <is>
          <t>Fürdőszoba alsószekrény: Tboss LEON 100 alsóbútor</t>
        </is>
      </c>
      <c r="B15" s="6" t="n">
        <v>1</v>
      </c>
      <c r="C15" s="5" t="inlineStr">
        <is>
          <t>db</t>
        </is>
      </c>
      <c r="D15" s="7" t="n">
        <v>274900</v>
      </c>
      <c r="E15" s="7" t="s">
        <f>B15*D15</f>
      </c>
      <c r="F15" s="8" t="s">
        <f>HYPERLINK("https://peempee.com/out.php?url=https://www.apollozuhanykabinshop.hu/termek/tboss-leon-100-alsobutor/99771","Tovább a boltba (apollozuhanykabinhu)")</f>
      </c>
    </row>
    <row collapsed="" customFormat="false" customHeight="" hidden="" ht="12.1" outlineLevel="0" r="16">
      <c r="A16" s="5" t="inlineStr">
        <is>
          <t>Bidé: Sanovit AVVA fali bidé</t>
        </is>
      </c>
      <c r="B16" s="6" t="n">
        <v>1</v>
      </c>
      <c r="C16" s="5" t="inlineStr">
        <is>
          <t>db</t>
        </is>
      </c>
      <c r="D16" s="7" t="n">
        <v>76900</v>
      </c>
      <c r="E16" s="7" t="s">
        <f>B16*D16</f>
      </c>
      <c r="F16" s="8" t="s">
        <f>HYPERLINK("https://peempee.com/out.php?url=https://www.apollozuhanykabinshop.hu/termek/sanovit-avva-fali-bide/87711","Tovább a boltba (apollozuhanykabinhu)")</f>
      </c>
    </row>
    <row collapsed="" customFormat="false" customHeight="" hidden="" ht="12.1" outlineLevel="0" r="17">
      <c r="A17" s="5" t="inlineStr">
        <is>
          <t>WC nyomólap, kiegészítő: Cersanit Presto nyomólap fehér</t>
        </is>
      </c>
      <c r="B17" s="6" t="n">
        <v>1</v>
      </c>
      <c r="C17" s="5" t="inlineStr">
        <is>
          <t>db</t>
        </is>
      </c>
      <c r="D17" s="7" t="n">
        <v>9464</v>
      </c>
      <c r="E17" s="7" t="s">
        <f>B17*D17</f>
      </c>
      <c r="F17" s="8" t="s">
        <f>HYPERLINK("https://peempee.com/out.php?url=https://www.apollozuhanykabinshop.hu/termek/cersanit-presto-nyomolap-feher/100626","Tovább a boltba (apollozuhanykabinhu)")</f>
      </c>
    </row>
    <row collapsed="" customFormat="false" customHeight="" hidden="" ht="12.1" outlineLevel="0" r="18">
      <c r="A18" s="5" t="inlineStr">
        <is>
          <t>Hidromasszázs zuhanypanel: Balneum szálcsiszolt zuhanypanel vízeséssel</t>
        </is>
      </c>
      <c r="B18" s="6" t="n">
        <v>1</v>
      </c>
      <c r="C18" s="5" t="inlineStr">
        <is>
          <t>db</t>
        </is>
      </c>
      <c r="D18" s="7" t="n">
        <v>88186</v>
      </c>
      <c r="E18" s="7" t="s">
        <f>B18*D18</f>
      </c>
      <c r="F18" s="8" t="s">
        <f>HYPERLINK("https://peempee.com/out.php?url=https://www.apollozuhanykabinshop.hu/termek/balneum-szalcsiszolt-zuhanypanel-vizesessel/74201","Tovább a boltba (apollozuhanykabinhu)")</f>
      </c>
    </row>
    <row collapsed="" customFormat="false" customHeight="" hidden="" ht="12.1" outlineLevel="0" r="19">
      <c r="A19" s="5" t="inlineStr">
        <is>
          <t>Szögletes zuhanytálca: Zenon smart slate öntöttmárvány zuhanytálca</t>
        </is>
      </c>
      <c r="B19" s="6" t="n">
        <v>1</v>
      </c>
      <c r="C19" s="5" t="inlineStr">
        <is>
          <t>db</t>
        </is>
      </c>
      <c r="D19" s="7" t="n">
        <v>152900</v>
      </c>
      <c r="E19" s="7" t="s">
        <f>B19*D19</f>
      </c>
      <c r="F19" s="8" t="s">
        <f>HYPERLINK("https://peempee.com/out.php?url=https://www.apollozuhanykabinshop.hu/termek/zenon-smart-slate-ontottmarvany-zuhanytalca/100354","Tovább a boltba (apollozuhanykabinhu)")</f>
      </c>
    </row>
    <row collapsed="" customFormat="false" customHeight="" hidden="" ht="12.1" outlineLevel="0" r="20">
      <c r="A20" s="5" t="inlineStr">
        <is>
          <t>Wellis Fabio zuhanykabin 120x90 cm</t>
        </is>
      </c>
      <c r="B20" s="6" t="n">
        <v>1</v>
      </c>
      <c r="C20" s="5" t="inlineStr">
        <is>
          <t>db</t>
        </is>
      </c>
      <c r="D20" s="7" t="n">
        <v>227900</v>
      </c>
      <c r="E20" s="7" t="s">
        <f>B20*D20</f>
      </c>
      <c r="F20" s="8" t="s">
        <f>HYPERLINK("https://peempee.com/out.php?url=https://www.apollozuhanykabinshop.hu/termek/wellis-fabio-zuhanykabin-120x90-cm/20426","Tovább a boltba (apollozuhanykabinhu)")</f>
      </c>
    </row>
    <row collapsed="" customFormat="false" customHeight="" hidden="" ht="12.1" outlineLevel="0" r="21">
      <c r="A21" s="5"/>
      <c r="B21" s="6"/>
      <c r="C21" s="5"/>
      <c r="D21" s="7"/>
      <c r="E21" s="9" t="s">
        <f>SUM(E2:E20)</f>
      </c>
      <c r="F21" s="5"/>
    </row>
    <row collapsed="" customFormat="false" customHeight="" hidden="" ht="12.1" outlineLevel="0" r="22">
      <c r="A22" s="8" t="s">
        <f>HYPERLINK("https://peempee.com","peempee.com")</f>
      </c>
      <c r="B22" s="6"/>
      <c r="C22" s="5"/>
      <c r="D22" s="7"/>
      <c r="E22" s="7"/>
      <c r="F2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2026-05-12T22:21:41.00Z</dcterms:created>
  <dc:title/>
  <dc:subject/>
  <dc:creator>peempee.com</dc:creator>
  <dc:description/>
  <cp:revision>0</cp:revision>
</cp:coreProperties>
</file>