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X-LINE CROSS tömörfa étkezőasztal</t>
        </is>
      </c>
      <c r="B2" s="6" t="n">
        <v>1</v>
      </c>
      <c r="C2" s="5" t="inlineStr">
        <is>
          <t>db</t>
        </is>
      </c>
      <c r="D2" s="7" t="n">
        <v>358974</v>
      </c>
      <c r="E2" s="7" t="s">
        <f>B2*D2</f>
      </c>
      <c r="F2" s="8" t="s">
        <f>HYPERLINK("https://peempee.com/out.php?url=https://fabutorwebaruhaz.hu/termek/x-line-cross-tomorfa-etkezoasztal/","Tovább a boltba (fabutorwebaruhaz.hu)")</f>
      </c>
    </row>
    <row collapsed="" customFormat="false" customHeight="" hidden="" ht="12.1" outlineLevel="0" r="3">
      <c r="A3" s="5" t="inlineStr">
        <is>
          <t>X-LINE DUO tömörfa étkezőasztal</t>
        </is>
      </c>
      <c r="B3" s="6" t="n">
        <v>1</v>
      </c>
      <c r="C3" s="5" t="inlineStr">
        <is>
          <t>db</t>
        </is>
      </c>
      <c r="D3" s="7" t="n">
        <v>372315</v>
      </c>
      <c r="E3" s="7" t="s">
        <f>B3*D3</f>
      </c>
      <c r="F3" s="8" t="s">
        <f>HYPERLINK("https://peempee.com/out.php?url=https://fabutorwebaruhaz.hu/termek/x-line-duo-tomorfa-etkezoasztal/","Tovább a boltba (fabutorwebaruhaz.hu)")</f>
      </c>
    </row>
    <row collapsed="" customFormat="false" customHeight="" hidden="" ht="12.1" outlineLevel="0" r="4">
      <c r="A4" s="5" t="inlineStr">
        <is>
          <t>Burgundi vörös ágytakaró egyedi lila bojtokkal 170x130 cm - Bloomingville</t>
        </is>
      </c>
      <c r="B4" s="6" t="n">
        <v>1</v>
      </c>
      <c r="C4" s="5" t="inlineStr">
        <is>
          <t>db</t>
        </is>
      </c>
      <c r="D4" s="7" t="n">
        <v>34890</v>
      </c>
      <c r="E4" s="7" t="s">
        <f>B4*D4</f>
      </c>
      <c r="F4" s="8" t="s">
        <f>HYPERLINK("https://peempee.com/out.php?url=https://nordichome.hu/burgundi-voros-akril-agytakaro-egyedi-lila-bojtokkal-170x130-cm-626","Tovább a boltba (nordichome.hu)")</f>
      </c>
    </row>
    <row collapsed="" customFormat="false" customHeight="" hidden="" ht="12.1" outlineLevel="0" r="5">
      <c r="A5" s="5" t="inlineStr">
        <is>
          <t>Modern sötétszürke párna 45x45 cm 2 db - House Nordic</t>
        </is>
      </c>
      <c r="B5" s="6" t="n">
        <v>1</v>
      </c>
      <c r="C5" s="5" t="inlineStr">
        <is>
          <t>db</t>
        </is>
      </c>
      <c r="D5" s="7" t="n">
        <v>25890</v>
      </c>
      <c r="E5" s="7" t="s">
        <f>B5*D5</f>
      </c>
      <c r="F5" s="8" t="s">
        <f>HYPERLINK("https://peempee.com/out.php?url=https://nordichome.hu/modern-sotetszurke-parna-45x45-cm-2-db-1702","Tovább a boltba (nordichome.hu)")</f>
      </c>
    </row>
    <row collapsed="" customFormat="false" customHeight="" hidden="" ht="12.1" outlineLevel="0" r="6">
      <c r="A6" s="5" t="inlineStr">
        <is>
          <t>Modern világosszürke párna 45x45 cm 2 db - House Nordic</t>
        </is>
      </c>
      <c r="B6" s="6" t="n">
        <v>1</v>
      </c>
      <c r="C6" s="5" t="inlineStr">
        <is>
          <t>db</t>
        </is>
      </c>
      <c r="D6" s="7" t="n">
        <v>25890</v>
      </c>
      <c r="E6" s="7" t="s">
        <f>B6*D6</f>
      </c>
      <c r="F6" s="8" t="s">
        <f>HYPERLINK("https://peempee.com/out.php?url=https://nordichome.hu/modern-vilagosszurke-parna-45x45-cm-2-db-1701","Tovább a boltba (nordichome.hu)")</f>
      </c>
    </row>
    <row collapsed="" customFormat="false" customHeight="" hidden="" ht="12.1" outlineLevel="0" r="7">
      <c r="A7" s="5" t="inlineStr">
        <is>
          <t>Fehér kecskebőr díszpárna 40x40 cm - Creative Collection</t>
        </is>
      </c>
      <c r="B7" s="6" t="n">
        <v>1</v>
      </c>
      <c r="C7" s="5" t="inlineStr">
        <is>
          <t>db</t>
        </is>
      </c>
      <c r="D7" s="7" t="n">
        <v>32390</v>
      </c>
      <c r="E7" s="7" t="s">
        <f>B7*D7</f>
      </c>
      <c r="F7" s="8" t="s">
        <f>HYPERLINK("https://peempee.com/out.php?url=https://nordichome.hu/feher-kecskebor-diszparna40x40-cm-603","Tovább a boltba (nordichome.hu)")</f>
      </c>
    </row>
    <row collapsed="" customFormat="false" customHeight="" hidden="" ht="12.1" outlineLevel="0" r="8">
      <c r="A8" s="5" t="inlineStr">
        <is>
          <t>Teano tömörfa dohányzóasztal - 304100</t>
        </is>
      </c>
      <c r="B8" s="6" t="n">
        <v>1</v>
      </c>
      <c r="C8" s="5" t="inlineStr">
        <is>
          <t>db</t>
        </is>
      </c>
      <c r="D8" s="7" t="n">
        <v>304400</v>
      </c>
      <c r="E8" s="7" t="s">
        <f>B8*D8</f>
      </c>
      <c r="F8" s="8" t="s">
        <f>HYPERLINK("https://peempee.com/out.php?url=https://fabutorwebaruhaz.hu/termek/teano-304100/","Tovább a boltba (fabutorwebaruhaz.hu)")</f>
      </c>
    </row>
    <row collapsed="" customFormat="false" customHeight="" hidden="" ht="12.1" outlineLevel="0" r="9">
      <c r="A9" s="5" t="inlineStr">
        <is>
          <t>VIOKEF Asztali lámpa fehér Martha</t>
        </is>
      </c>
      <c r="B9" s="6" t="n">
        <v>1</v>
      </c>
      <c r="C9" s="5" t="inlineStr">
        <is>
          <t>db</t>
        </is>
      </c>
      <c r="D9" s="7" t="n">
        <v>55600</v>
      </c>
      <c r="E9" s="7" t="s">
        <f>B9*D9</f>
      </c>
      <c r="F9" s="8" t="s">
        <f>HYPERLINK("https://peempee.com/out.php?url=https://lampacenter.hu/nappali-lampa/11620-viokef-asztali-lampa-feher-martha.html","Tovább a boltba (lampacenter.hu)")</f>
      </c>
    </row>
    <row collapsed="" customFormat="false" customHeight="" hidden="" ht="12.1" outlineLevel="0" r="10">
      <c r="A10" s="5" t="inlineStr">
        <is>
          <t>VIOKEF ADA Állólámpa MAX 28W fekete</t>
        </is>
      </c>
      <c r="B10" s="6" t="n">
        <v>1</v>
      </c>
      <c r="C10" s="5" t="inlineStr">
        <is>
          <t>db</t>
        </is>
      </c>
      <c r="D10" s="7" t="n">
        <v>45950</v>
      </c>
      <c r="E10" s="7" t="s">
        <f>B10*D10</f>
      </c>
      <c r="F10" s="8" t="s">
        <f>HYPERLINK("https://peempee.com/out.php?url=https://lampacenter.hu/allolampak/24171-viokef-ada-allolampa-max-28w-fekete.html","Tovább a boltba (lampacenter.hu)")</f>
      </c>
    </row>
    <row collapsed="" customFormat="false" customHeight="" hidden="" ht="12.1" outlineLevel="0" r="11">
      <c r="A11" s="5" t="inlineStr">
        <is>
          <t>Italux Carimi  Asztali lámpa IT-TB-3300-1-BK</t>
        </is>
      </c>
      <c r="B11" s="6" t="n">
        <v>1</v>
      </c>
      <c r="C11" s="5" t="inlineStr">
        <is>
          <t>db</t>
        </is>
      </c>
      <c r="D11" s="7" t="n">
        <v>37740</v>
      </c>
      <c r="E11" s="7" t="s">
        <f>B11*D11</f>
      </c>
      <c r="F11" s="8" t="s">
        <f>HYPERLINK("https://peempee.com/out.php?url=https://lampacenter.hu/nappali-lampa/21684-italux-carimi-asztali-lampa-it-tb-3300-1-bk.html","Tovább a boltba (lampacenter.hu)")</f>
      </c>
    </row>
    <row collapsed="" customFormat="false" customHeight="" hidden="" ht="12.1" outlineLevel="0" r="12">
      <c r="A12" s="5" t="inlineStr">
        <is>
          <t>Italux Kuola  Fali lámpa IT-MB1350-3 BK /KIFUTÓ!!/</t>
        </is>
      </c>
      <c r="B12" s="6" t="n">
        <v>1</v>
      </c>
      <c r="C12" s="5" t="inlineStr">
        <is>
          <t>db</t>
        </is>
      </c>
      <c r="D12" s="7" t="n">
        <v>42840</v>
      </c>
      <c r="E12" s="7" t="s">
        <f>B12*D12</f>
      </c>
      <c r="F12" s="8" t="s">
        <f>HYPERLINK("https://peempee.com/out.php?url=https://lampacenter.hu/fali-lampa-led-fenyforrassal/21719-italux-kuola-fali-lampa-it-mb1350-3-bk-kifuto-.html","Tovább a boltba (lampacenter.hu)")</f>
      </c>
    </row>
    <row collapsed="" customFormat="false" customHeight="" hidden="" ht="12.1" outlineLevel="0" r="13">
      <c r="A13" s="5" t="inlineStr">
        <is>
          <t>Trio Enzo Függeszték matt fekete</t>
        </is>
      </c>
      <c r="B13" s="6" t="n">
        <v>1</v>
      </c>
      <c r="C13" s="5" t="inlineStr">
        <is>
          <t>db</t>
        </is>
      </c>
      <c r="D13" s="7" t="n">
        <v>34360</v>
      </c>
      <c r="E13" s="7" t="s">
        <f>B13*D13</f>
      </c>
      <c r="F13" s="8" t="s">
        <f>HYPERLINK("https://peempee.com/out.php?url=https://lampacenter.hu/tobbagu-fuggesztek-cserelheto-fenyforrassal/28550-trio-enzo-fuggesztek-matt-fekete.html","Tovább a boltba (lampacenter.hu)")</f>
      </c>
    </row>
    <row collapsed="" customFormat="false" customHeight="" hidden="" ht="12.1" outlineLevel="0" r="14">
      <c r="A14" s="5" t="inlineStr">
        <is>
          <t>Trio Fletcher Függeszték matt fekete</t>
        </is>
      </c>
      <c r="B14" s="6" t="n">
        <v>1</v>
      </c>
      <c r="C14" s="5" t="inlineStr">
        <is>
          <t>db</t>
        </is>
      </c>
      <c r="D14" s="7" t="n">
        <v>66850</v>
      </c>
      <c r="E14" s="7" t="s">
        <f>B14*D14</f>
      </c>
      <c r="F14" s="8" t="s">
        <f>HYPERLINK("https://peempee.com/out.php?url=https://lampacenter.hu/tobbagu-fuggesztek-cserelheto-fenyforrassal/28251-trio-fletcher-fuggesztek-matt-fekete.html","Tovább a boltba (lampacenter.hu)")</f>
      </c>
    </row>
    <row collapsed="" customFormat="false" customHeight="" hidden="" ht="12.1" outlineLevel="0" r="15">
      <c r="A15" s="5" t="inlineStr">
        <is>
          <t>Q Szőnyeg QSZ070 | Queen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HYPERLINK("https://peempee.com/out.php?url=https://queenhometextil.com/termek/qsz070/","Tovább a boltba (queenhometextil.com)")</f>
      </c>
    </row>
    <row collapsed="" customFormat="false" customHeight="" hidden="" ht="12.1" outlineLevel="0" r="16">
      <c r="A16" s="5" t="inlineStr">
        <is>
          <t>Fermaluce urban falikar hajlított csővel csepp búrával | Artnes</t>
        </is>
      </c>
      <c r="B16" s="6" t="n">
        <v>1</v>
      </c>
      <c r="C16" s="5" t="inlineStr">
        <is>
          <t>db</t>
        </is>
      </c>
      <c r="D16" s="7" t="n">
        <v>30000</v>
      </c>
      <c r="E16" s="7" t="s">
        <f>B16*D16</f>
      </c>
      <c r="F16" s="8" t="s">
        <f>HYPERLINK("https://peempee.com/out.php?url=https://artnes.hu/product/fermaluce-urban-falikar-hajlitott-csovel-csepp-buraval/","Tovább a boltba (artnes.hu)")</f>
      </c>
    </row>
    <row collapsed="" customFormat="false" customHeight="" hidden="" ht="12.1" outlineLevel="0" r="17">
      <c r="A17" s="5" t="inlineStr">
        <is>
          <t>ALHAMBRA CAPRICE DARIO 0 függöny bútorszövet | Queen</t>
        </is>
      </c>
      <c r="B17" s="6" t="n">
        <v>1</v>
      </c>
      <c r="C17" s="5" t="inlineStr">
        <is>
          <t>db</t>
        </is>
      </c>
      <c r="D17" s="7" t="n">
        <v>0</v>
      </c>
      <c r="E17" s="7" t="s">
        <f>B17*D17</f>
      </c>
      <c r="F17" s="8" t="s">
        <f>HYPERLINK("https://peempee.com/out.php?url=https://queenhometextil.com/termek/alhambra-caprice-dario-0-fuggony-butorszovet/","Tovább a boltba (queenhometextil.com)")</f>
      </c>
    </row>
    <row collapsed="" customFormat="false" customHeight="" hidden="" ht="12.1" outlineLevel="0" r="18">
      <c r="A18" s="5" t="inlineStr">
        <is>
          <t>Elegáns rózsaszín bársony puff - House Nordic</t>
        </is>
      </c>
      <c r="B18" s="6" t="n">
        <v>1</v>
      </c>
      <c r="C18" s="5" t="inlineStr">
        <is>
          <t>db</t>
        </is>
      </c>
      <c r="D18" s="7" t="n">
        <v>30590</v>
      </c>
      <c r="E18" s="7" t="s">
        <f>B18*D18</f>
      </c>
      <c r="F18" s="8" t="s">
        <f>HYPERLINK("https://peempee.com/out.php?url=https://nordichome.hu/elegans-rozsaszin-barsony-puff-1685","Tovább a boltba (nordichome.hu)")</f>
      </c>
    </row>
    <row collapsed="" customFormat="false" customHeight="" hidden="" ht="12.1" outlineLevel="0" r="19">
      <c r="A19" s="5" t="inlineStr">
        <is>
          <t>Teano tömörfa komód - 152155</t>
        </is>
      </c>
      <c r="B19" s="6" t="n">
        <v>1</v>
      </c>
      <c r="C19" s="5" t="inlineStr">
        <is>
          <t>db</t>
        </is>
      </c>
      <c r="D19" s="7" t="n">
        <v>420218</v>
      </c>
      <c r="E19" s="7" t="s">
        <f>B19*D19</f>
      </c>
      <c r="F19" s="8" t="s">
        <f>HYPERLINK("https://peempee.com/out.php?url=https://fabutorwebaruhaz.hu/termek/teano-152155/","Tovább a boltba (fabutorwebaruhaz.hu)")</f>
      </c>
    </row>
    <row collapsed="" customFormat="false" customHeight="" hidden="" ht="12.1" outlineLevel="0" r="20">
      <c r="A20" s="5" t="inlineStr">
        <is>
          <t>Teano tömörfa vitrin - 154130</t>
        </is>
      </c>
      <c r="B20" s="6" t="n">
        <v>1</v>
      </c>
      <c r="C20" s="5" t="inlineStr">
        <is>
          <t>db</t>
        </is>
      </c>
      <c r="D20" s="7" t="n">
        <v>442896</v>
      </c>
      <c r="E20" s="7" t="s">
        <f>B20*D20</f>
      </c>
      <c r="F20" s="8" t="s">
        <f>HYPERLINK("https://peempee.com/out.php?url=https://fabutorwebaruhaz.hu/termek/teano-154130/","Tovább a boltba (fabutorwebaruhaz.hu)")</f>
      </c>
    </row>
    <row collapsed="" customFormat="false" customHeight="" hidden="" ht="12.1" outlineLevel="0" r="21">
      <c r="A21" s="5" t="inlineStr">
        <is>
          <t>ELSTEAD Pimlico 1Lt asztali lámpa csiszolt nikkel</t>
        </is>
      </c>
      <c r="B21" s="6" t="n">
        <v>1</v>
      </c>
      <c r="C21" s="5" t="inlineStr">
        <is>
          <t>db</t>
        </is>
      </c>
      <c r="D21" s="7" t="n">
        <v>127990</v>
      </c>
      <c r="E21" s="7" t="s">
        <f>B21*D21</f>
      </c>
      <c r="F21" s="8" t="s">
        <f>HYPERLINK("https://peempee.com/out.php?url=https://lampacenter.hu/nappali-lampa/26577-elstead-pimlico-1lt-asztali-lampa-csiszolt-nikkel.html","Tovább a boltba (lampacenter.hu)")</f>
      </c>
    </row>
    <row collapsed="" customFormat="false" customHeight="" hidden="" ht="12.1" outlineLevel="0" r="22">
      <c r="A22" s="5" t="inlineStr">
        <is>
          <t>Modern bambusz kisasztal szett - Bloomingville</t>
        </is>
      </c>
      <c r="B22" s="6" t="n">
        <v>1</v>
      </c>
      <c r="C22" s="5" t="inlineStr">
        <is>
          <t>db</t>
        </is>
      </c>
      <c r="D22" s="7" t="n">
        <v>92990</v>
      </c>
      <c r="E22" s="7" t="s">
        <f>B22*D22</f>
      </c>
      <c r="F22" s="8" t="s">
        <f>HYPERLINK("https://peempee.com/out.php?url=https://nordichome.hu/modern-bambusz-kisasztal-szett-2825","Tovább a boltba (nordichome.hu)")</f>
      </c>
    </row>
    <row collapsed="" customFormat="false" customHeight="" hidden="" ht="12.1" outlineLevel="0" r="23">
      <c r="A23" s="5" t="inlineStr">
        <is>
          <t>Trio Ponte Állólámpa matt fekete</t>
        </is>
      </c>
      <c r="B23" s="6" t="n">
        <v>1</v>
      </c>
      <c r="C23" s="5" t="inlineStr">
        <is>
          <t>db</t>
        </is>
      </c>
      <c r="D23" s="7" t="n">
        <v>72700</v>
      </c>
      <c r="E23" s="7" t="s">
        <f>B23*D23</f>
      </c>
      <c r="F23" s="8" t="s">
        <f>HYPERLINK("https://peempee.com/out.php?url=https://lampacenter.hu/allolampak/28300-trio-ponte-allolampa-matt-fekete.html","Tovább a boltba (lampacenter.hu)")</f>
      </c>
    </row>
    <row collapsed="" customFormat="false" customHeight="" hidden="" ht="12.1" outlineLevel="0" r="24">
      <c r="A24" s="5" t="inlineStr">
        <is>
          <t>Grata</t>
        </is>
      </c>
      <c r="B24" s="6" t="n">
        <v>1</v>
      </c>
      <c r="C24" s="5" t="inlineStr">
        <is>
          <t>db</t>
        </is>
      </c>
      <c r="D24" s="7" t="n">
        <v>451000</v>
      </c>
      <c r="E24" s="7" t="s">
        <f>B24*D24</f>
      </c>
      <c r="F24" s="8" t="s">
        <f>HYPERLINK("https://peempee.com/out.php?url=https://www.natuzzi.com/hu/en/shop/natuzzi-editions/of-armchairs-recliners-armchairs/grata-armchair-leather-white-c169xf0004002","Tovább a boltba (natuzzi.com)")</f>
      </c>
    </row>
    <row collapsed="" customFormat="false" customHeight="" hidden="" ht="12.1" outlineLevel="0" r="25">
      <c r="A25" s="5" t="inlineStr">
        <is>
          <t>LAMPEX csillár E27 3x60W fekete|arany</t>
        </is>
      </c>
      <c r="B25" s="6" t="n">
        <v>1</v>
      </c>
      <c r="C25" s="5" t="inlineStr">
        <is>
          <t>db</t>
        </is>
      </c>
      <c r="D25" s="7" t="n">
        <v>31150</v>
      </c>
      <c r="E25" s="7" t="s">
        <f>B25*D25</f>
      </c>
      <c r="F25" s="8" t="s">
        <f>HYPERLINK("https://peempee.com/out.php?url=https://lampacenter.hu/nappali-lampa/29165-lampex-csillar-e27-3x60w-feketearany.html","Tovább a boltba (lampacenter.hu)")</f>
      </c>
    </row>
    <row collapsed="" customFormat="false" customHeight="" hidden="" ht="12.1" outlineLevel="0" r="26">
      <c r="A26" s="5" t="inlineStr">
        <is>
          <t>Trio Tommy Állólámpa matt fekete</t>
        </is>
      </c>
      <c r="B26" s="6" t="n">
        <v>1</v>
      </c>
      <c r="C26" s="5" t="inlineStr">
        <is>
          <t>db</t>
        </is>
      </c>
      <c r="D26" s="7" t="n">
        <v>57110</v>
      </c>
      <c r="E26" s="7" t="s">
        <f>B26*D26</f>
      </c>
      <c r="F26" s="8" t="s">
        <f>HYPERLINK("https://peempee.com/out.php?url=https://lampacenter.hu/nappali-lampa/28590-trio-tommy-allolampa-matt-fekete.html","Tovább a boltba (lampacenter.hu)")</f>
      </c>
    </row>
    <row collapsed="" customFormat="false" customHeight="" hidden="" ht="12.1" outlineLevel="0" r="27">
      <c r="A27" s="5" t="inlineStr">
        <is>
          <t>Q Szőnyeg QSZ025 | Queen</t>
        </is>
      </c>
      <c r="B27" s="6" t="n">
        <v>1</v>
      </c>
      <c r="C27" s="5" t="inlineStr">
        <is>
          <t>db</t>
        </is>
      </c>
      <c r="D27" s="7" t="n">
        <v>0</v>
      </c>
      <c r="E27" s="7" t="s">
        <f>B27*D27</f>
      </c>
      <c r="F27" s="8" t="s">
        <f>HYPERLINK("https://peempee.com/out.php?url=https://queenhometextil.com/termek/qsz025/","Tovább a boltba (queenhometextil.com)")</f>
      </c>
    </row>
    <row collapsed="" customFormat="false" customHeight="" hidden="" ht="12.1" outlineLevel="0" r="28">
      <c r="A28" s="5" t="inlineStr">
        <is>
          <t>CENTRO TENDAGGI PURITY OTTAVIA 10 függöny | Queen</t>
        </is>
      </c>
      <c r="B28" s="6" t="n">
        <v>1</v>
      </c>
      <c r="C28" s="5" t="inlineStr">
        <is>
          <t>db</t>
        </is>
      </c>
      <c r="D28" s="7" t="n">
        <v>0</v>
      </c>
      <c r="E28" s="7" t="s">
        <f>B28*D28</f>
      </c>
      <c r="F28" s="8" t="s">
        <f>HYPERLINK("https://peempee.com/out.php?url=https://queenhometextil.com/termek/centro-tendaggi-fuggony-purity-ottavia-10/","Tovább a boltba (queenhometextil.com)")</f>
      </c>
    </row>
    <row collapsed="" customFormat="false" customHeight="" hidden="" ht="12.1" outlineLevel="0" r="29">
      <c r="A29" s="5" t="inlineStr">
        <is>
          <t>Candela 123 | Queen</t>
        </is>
      </c>
      <c r="B29" s="6" t="n">
        <v>1</v>
      </c>
      <c r="C29" s="5" t="inlineStr">
        <is>
          <t>db</t>
        </is>
      </c>
      <c r="D29" s="7" t="n">
        <v>0</v>
      </c>
      <c r="E29" s="7" t="s">
        <f>B29*D29</f>
      </c>
      <c r="F29" s="8" t="s">
        <f>HYPERLINK("https://peempee.com/out.php?url=https://queenhometextil.com/termek/candela-123/","Tovább a boltba (queenhometextil.com)")</f>
      </c>
    </row>
    <row collapsed="" customFormat="false" customHeight="" hidden="" ht="12.1" outlineLevel="0" r="30">
      <c r="A30" s="5" t="inlineStr">
        <is>
          <t>Gioia</t>
        </is>
      </c>
      <c r="B30" s="6" t="n">
        <v>1</v>
      </c>
      <c r="C30" s="5" t="inlineStr">
        <is>
          <t>db</t>
        </is>
      </c>
      <c r="D30" s="7" t="n">
        <v>1095000</v>
      </c>
      <c r="E30" s="7" t="s">
        <f>B30*D30</f>
      </c>
      <c r="F30" s="8" t="s">
        <f>HYPERLINK("https://peempee.com/out.php?url=https://www.natuzzi.com/hu/en/shop/natuzzi-editions/of-sofas-sectionals-sofa/gioia-two-seater-sofa-leather-white-b901xf0006001","Tovább a boltba (natuzzi.com)")</f>
      </c>
    </row>
    <row collapsed="" customFormat="false" customHeight="" hidden="" ht="12.1" outlineLevel="0" r="31">
      <c r="A31" s="5"/>
      <c r="B31" s="6"/>
      <c r="C31" s="5"/>
      <c r="D31" s="7"/>
      <c r="E31" s="9" t="s">
        <f>SUM(E2:E30)</f>
      </c>
      <c r="F31" s="5"/>
    </row>
    <row collapsed="" customFormat="false" customHeight="" hidden="" ht="12.1" outlineLevel="0" r="32">
      <c r="A32" s="8" t="s">
        <f>HYPERLINK("https://peempee.com","peempee.com")</f>
      </c>
      <c r="B32" s="6"/>
      <c r="C32" s="5"/>
      <c r="D32" s="7"/>
      <c r="E32" s="7"/>
      <c r="F3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2026-06-24T19:38:53.00Z</dcterms:created>
  <dc:title/>
  <dc:subject/>
  <dc:creator>peempee.com</dc:creator>
  <dc:description/>
  <cp:revision>0</cp:revision>
</cp:coreProperties>
</file>