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Elegáns fehér pamut szőnyeg 200x140 cm - Creative Collection</t>
        </is>
      </c>
      <c r="B2" s="6" t="n">
        <v>1</v>
      </c>
      <c r="C2" s="5" t="inlineStr">
        <is>
          <t>db</t>
        </is>
      </c>
      <c r="D2" s="7" t="n">
        <v>78990</v>
      </c>
      <c r="E2" s="7" t="s">
        <f>B2*D2</f>
      </c>
      <c r="F2" s="8" t="s">
        <f>HYPERLINK("https://peempee.com/out.php?url=https://nordichome.hu/elegans-feher-pamut-szonyeg-200-cm-1971","Tovább a boltba (nordichome.hu)")</f>
      </c>
    </row>
    <row collapsed="" customFormat="false" customHeight="" hidden="" ht="12.1" outlineLevel="0" r="3">
      <c r="A3" s="5" t="inlineStr">
        <is>
          <t>Fekete márvány kerek kisasztal - Hübsch</t>
        </is>
      </c>
      <c r="B3" s="6" t="n">
        <v>1</v>
      </c>
      <c r="C3" s="5" t="inlineStr">
        <is>
          <t>db</t>
        </is>
      </c>
      <c r="D3" s="7" t="n">
        <v>98361</v>
      </c>
      <c r="E3" s="7" t="s">
        <f>B3*D3</f>
      </c>
      <c r="F3" s="8" t="s">
        <f>HYPERLINK("https://peempee.com/out.php?url=https://nordichome.hu/fekete-marvany-kerek-kisasztal-1367","Tovább a boltba (nordichome.hu)")</f>
      </c>
    </row>
    <row collapsed="" customFormat="false" customHeight="" hidden="" ht="12.1" outlineLevel="0" r="4">
      <c r="A4" s="5" t="inlineStr">
        <is>
          <t>Modern gurulós terrazzo kisasztal - Hübsch</t>
        </is>
      </c>
      <c r="B4" s="6" t="n">
        <v>1</v>
      </c>
      <c r="C4" s="5" t="inlineStr">
        <is>
          <t>db</t>
        </is>
      </c>
      <c r="D4" s="7" t="n">
        <v>99891</v>
      </c>
      <c r="E4" s="7" t="s">
        <f>B4*D4</f>
      </c>
      <c r="F4" s="8" t="s">
        <f>HYPERLINK("https://peempee.com/out.php?url=https://nordichome.hu/modern-gurulos-terrazzo-kisasztal-1567","Tovább a boltba (nordichome.hu)")</f>
      </c>
    </row>
    <row collapsed="" customFormat="false" customHeight="" hidden="" ht="12.1" outlineLevel="0" r="5">
      <c r="A5" s="5" t="inlineStr">
        <is>
          <t>Elegáns márvány kisasztal - Bloomingville</t>
        </is>
      </c>
      <c r="B5" s="6" t="n">
        <v>1</v>
      </c>
      <c r="C5" s="5" t="inlineStr">
        <is>
          <t>db</t>
        </is>
      </c>
      <c r="D5" s="7" t="n">
        <v>95290</v>
      </c>
      <c r="E5" s="7" t="s">
        <f>B5*D5</f>
      </c>
      <c r="F5" s="8" t="s">
        <f>HYPERLINK("https://peempee.com/out.php?url=https://nordichome.hu/elegans-marvany-kisasztal-1891","Tovább a boltba (nordichome.hu)")</f>
      </c>
    </row>
    <row collapsed="" customFormat="false" customHeight="" hidden="" ht="12.1" outlineLevel="0" r="6">
      <c r="A6" s="5" t="inlineStr">
        <is>
          <t>Natuzzy Carizma</t>
        </is>
      </c>
      <c r="B6" s="6" t="n">
        <v>1</v>
      </c>
      <c r="C6" s="5" t="inlineStr">
        <is>
          <t>db</t>
        </is>
      </c>
      <c r="D6" s="7" t="n">
        <v>1200000</v>
      </c>
      <c r="E6" s="7" t="s">
        <f>B6*D6</f>
      </c>
      <c r="F6" s="8" t="s">
        <f>HYPERLINK("https://peempee.com/out.php?url=https://www.natuzzi.com/hu/en/shop/natuzzi-editions/of-sofas-sectionals-sofa/carisma-three-seater-sofa-fabric-light-grey-c071xf0045002","Tovább a boltba (natuzzi.com)")</f>
      </c>
    </row>
    <row collapsed="" customFormat="false" customHeight="" hidden="" ht="12.1" outlineLevel="0" r="7">
      <c r="A7" s="5" t="inlineStr">
        <is>
          <t>Márvány - Marmor Art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HYPERLINK("https://peempee.com/out.php?url=https://marmorart.hu/marvany/","Tovább a boltba (marmorart.hu)")</f>
      </c>
    </row>
    <row collapsed="" customFormat="false" customHeight="" hidden="" ht="12.1" outlineLevel="0" r="8">
      <c r="A8" s="5" t="inlineStr">
        <is>
          <t>Fekete fém háromlábú állólámpa - Hübsch</t>
        </is>
      </c>
      <c r="B8" s="6" t="n">
        <v>1</v>
      </c>
      <c r="C8" s="5" t="inlineStr">
        <is>
          <t>db</t>
        </is>
      </c>
      <c r="D8" s="7" t="n">
        <v>87190</v>
      </c>
      <c r="E8" s="7" t="s">
        <f>B8*D8</f>
      </c>
      <c r="F8" s="8" t="s">
        <f>HYPERLINK("https://peempee.com/out.php?url=https://nordichome.hu/fekete-fem-haromlabu-allolampa-891","Tovább a boltba (nordichome.hu)")</f>
      </c>
    </row>
    <row collapsed="" customFormat="false" customHeight="" hidden="" ht="12.1" outlineLevel="0" r="9">
      <c r="A9" s="5" t="inlineStr">
        <is>
          <t>Teano - Lamello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HYPERLINK("https://peempee.com/out.php?url=http://www.lamello.hu/termekeink/teano/","Tovább a boltba (lamello.hu)")</f>
      </c>
    </row>
    <row collapsed="" customFormat="false" customHeight="" hidden="" ht="12.1" outlineLevel="0" r="10">
      <c r="A10" s="5" t="inlineStr">
        <is>
          <t>Barna réz függőlámpa - House Nordic</t>
        </is>
      </c>
      <c r="B10" s="6" t="n">
        <v>1</v>
      </c>
      <c r="C10" s="5" t="inlineStr">
        <is>
          <t>db</t>
        </is>
      </c>
      <c r="D10" s="7" t="n">
        <v>76190</v>
      </c>
      <c r="E10" s="7" t="s">
        <f>B10*D10</f>
      </c>
      <c r="F10" s="8" t="s">
        <f>HYPERLINK("https://peempee.com/out.php?url=https://nordichome.hu/barna-rez-fuggolampa-2420","Tovább a boltba (nordichome.hu)")</f>
      </c>
    </row>
    <row collapsed="" customFormat="false" customHeight="" hidden="" ht="12.1" outlineLevel="0" r="11">
      <c r="A11" s="5" t="inlineStr">
        <is>
          <t> 		Chiostro szilfa faparketta - a különleges megjelenés- swissparkett.hu - swissparkett.hu - Parketta értékesítés, kiszállítás, fektetés.	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HYPERLINK("https://peempee.com/out.php?url=https://www.swissparkett.hu/termek/pt-faparkettak/floor-diffusion-prestige-tolgyparketta/ancient-elm-faparketta/ancient-elm-chiostro-faparketta","Tovább a boltba (swissparkett.hu)")</f>
      </c>
    </row>
    <row collapsed="" customFormat="false" customHeight="" hidden="" ht="12.1" outlineLevel="0" r="12">
      <c r="A12" s="5" t="inlineStr">
        <is>
          <t>Arany fehér magas gömb állólámpa 60 cm - Hübsch</t>
        </is>
      </c>
      <c r="B12" s="6" t="n">
        <v>1</v>
      </c>
      <c r="C12" s="5" t="inlineStr">
        <is>
          <t>db</t>
        </is>
      </c>
      <c r="D12" s="7" t="n">
        <v>65890</v>
      </c>
      <c r="E12" s="7" t="s">
        <f>B12*D12</f>
      </c>
      <c r="F12" s="8" t="s">
        <f>HYPERLINK("https://peempee.com/out.php?url=https://nordichome.hu/arany-feher-magas-gomb-allolampa-60-cm-868","Tovább a boltba (nordichome.hu)")</f>
      </c>
    </row>
    <row collapsed="" customFormat="false" customHeight="" hidden="" ht="12.1" outlineLevel="0" r="13">
      <c r="A13" s="5" t="inlineStr">
        <is>
          <t>Bioetanolos kandallók - Minőségi kandallók közvetlenül a gyártótól</t>
        </is>
      </c>
      <c r="B13" s="6" t="n">
        <v>1</v>
      </c>
      <c r="C13" s="5" t="inlineStr">
        <is>
          <t>db</t>
        </is>
      </c>
      <c r="D13" s="7" t="n">
        <v>250000</v>
      </c>
      <c r="E13" s="7" t="s">
        <f>B13*D13</f>
      </c>
      <c r="F13" s="8" t="s">
        <f>HYPERLINK("https://peempee.com/out.php?url=https://kandallo-deltako.hu/bioetanolos-kandallok/","Tovább a boltba (kandallo-deltako.hu)")</f>
      </c>
    </row>
    <row collapsed="" customFormat="false" customHeight="" hidden="" ht="12.1" outlineLevel="0" r="14">
      <c r="A14" s="5" t="inlineStr">
        <is>
          <t> 		Amerikai dió svédpadló 020, az exkluzív design - swissparkett.hu - swissparkett.hu - Parketta értékesítés, kiszállítás, fektetés.	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HYPERLINK("https://peempee.com/out.php?url=https://www.swissparkett.hu/termek/pt-faparkettak/amerikai-dio-faparketta/amerikai-dio-svedpadlo-020","Tovább a boltba (swissparkett.hu)")</f>
      </c>
    </row>
    <row collapsed="" customFormat="false" customHeight="" hidden="" ht="12.1" outlineLevel="0" r="15">
      <c r="A15" s="5" t="inlineStr">
        <is>
          <t>ALEXANDER 280 cm</t>
        </is>
      </c>
      <c r="B15" s="6" t="n">
        <v>1</v>
      </c>
      <c r="C15" s="5" t="inlineStr">
        <is>
          <t>db</t>
        </is>
      </c>
      <c r="D15" s="7" t="n">
        <v>0</v>
      </c>
      <c r="E15" s="7" t="s">
        <f>B15*D15</f>
      </c>
      <c r="F15" s="8" t="s">
        <f>HYPERLINK("https://peempee.com/out.php?url=https://szintetika.hu/hu/alexander_01020030776","Tovább a boltba (szintetika.hu)")</f>
      </c>
    </row>
    <row collapsed="" customFormat="false" customHeight="" hidden="" ht="12.1" outlineLevel="0" r="16">
      <c r="A16" s="5" t="inlineStr">
        <is>
          <t>Natuzzi Piacere</t>
        </is>
      </c>
      <c r="B16" s="6" t="n">
        <v>1</v>
      </c>
      <c r="C16" s="5" t="inlineStr">
        <is>
          <t>db</t>
        </is>
      </c>
      <c r="D16" s="7" t="n">
        <v>700000</v>
      </c>
      <c r="E16" s="7" t="s">
        <f>B16*D16</f>
      </c>
      <c r="F16" s="8" t="s">
        <f>HYPERLINK("https://peempee.com/out.php?url=https://www.natuzzi.com/hu/en/shop/natuzzi-editions/of-sofas-sectionals-sofa/piacere-large-three-seater-sofa-fabric-dark-blue-b988xf0516003","Tovább a boltba (natuzzi.com)")</f>
      </c>
    </row>
    <row collapsed="" customFormat="false" customHeight="" hidden="" ht="12.1" outlineLevel="0" r="17">
      <c r="A17" s="5" t="inlineStr">
        <is>
          <t>       GINKO  &amp;ndash; Green Sofa</t>
        </is>
      </c>
      <c r="B17" s="6" t="n">
        <v>1</v>
      </c>
      <c r="C17" s="5" t="inlineStr">
        <is>
          <t>db</t>
        </is>
      </c>
      <c r="D17" s="7" t="n">
        <v>2847000</v>
      </c>
      <c r="E17" s="7" t="s">
        <f>B17*D17</f>
      </c>
      <c r="F17" s="8" t="s">
        <f>HYPERLINK("https://peempee.com/out.php?url=https://greensofa.hu/products/ginko","Tovább a boltba (greensofa.hu)")</f>
      </c>
    </row>
    <row collapsed="" customFormat="false" customHeight="" hidden="" ht="12.1" outlineLevel="0" r="18">
      <c r="A18" s="5" t="inlineStr">
        <is>
          <t>Luxus sárgaréz 6 ágú függőlámpa ø 54 cm - Hübsch</t>
        </is>
      </c>
      <c r="B18" s="6" t="n">
        <v>1</v>
      </c>
      <c r="C18" s="5" t="inlineStr">
        <is>
          <t>db</t>
        </is>
      </c>
      <c r="D18" s="7" t="n">
        <v>128790</v>
      </c>
      <c r="E18" s="7" t="s">
        <f>B18*D18</f>
      </c>
      <c r="F18" s="8" t="s">
        <f>HYPERLINK("https://peempee.com/out.php?url=https://nordichome.hu/luxus-sargarez-6-agu-fuggolampa-54-cm-2157","Tovább a boltba (nordichome.hu)")</f>
      </c>
    </row>
    <row collapsed="" customFormat="false" customHeight="" hidden="" ht="12.1" outlineLevel="0" r="19">
      <c r="A19" s="5" t="inlineStr">
        <is>
          <t>Elegáns kék gömb függőlámpa Ø35 cm - House Nordic</t>
        </is>
      </c>
      <c r="B19" s="6" t="n">
        <v>1</v>
      </c>
      <c r="C19" s="5" t="inlineStr">
        <is>
          <t>db</t>
        </is>
      </c>
      <c r="D19" s="7" t="n">
        <v>104790</v>
      </c>
      <c r="E19" s="7" t="s">
        <f>B19*D19</f>
      </c>
      <c r="F19" s="8" t="s">
        <f>HYPERLINK("https://peempee.com/out.php?url=https://nordichome.hu/elegans-kek-gomb-fuggolampa-35-cm-1725","Tovább a boltba (nordichome.hu)")</f>
      </c>
    </row>
    <row collapsed="" customFormat="false" customHeight="" hidden="" ht="12.1" outlineLevel="0" r="20">
      <c r="A20" s="5" t="inlineStr">
        <is>
          <t>Rostock klasszikus prémium Relax ágy – Sofa Dreams</t>
        </is>
      </c>
      <c r="B20" s="6" t="n">
        <v>1</v>
      </c>
      <c r="C20" s="5" t="inlineStr">
        <is>
          <t>db</t>
        </is>
      </c>
      <c r="D20" s="7" t="n">
        <v>509324</v>
      </c>
      <c r="E20" s="7" t="s">
        <f>B20*D20</f>
      </c>
      <c r="F20" s="8" t="s">
        <f>HYPERLINK("https://peempee.com/out.php?url=https://sofadreams.hu/termek/rostock-relax-agy/","Tovább a boltba (sofadreams.hu)")</f>
      </c>
    </row>
    <row collapsed="" customFormat="false" customHeight="" hidden="" ht="12.1" outlineLevel="0" r="21">
      <c r="A21" s="5" t="inlineStr">
        <is>
          <t> 		Amerikai dió intarzia parketta 03 - swissparkett.hu - Parketta értékesítés, kiszállítás, fektetés.	</t>
        </is>
      </c>
      <c r="B21" s="6" t="n">
        <v>1</v>
      </c>
      <c r="C21" s="5" t="inlineStr">
        <is>
          <t>db</t>
        </is>
      </c>
      <c r="D21" s="7" t="n">
        <v>0</v>
      </c>
      <c r="E21" s="7" t="s">
        <f>B21*D21</f>
      </c>
      <c r="F21" s="8" t="s">
        <f>HYPERLINK("https://peempee.com/out.php?url=https://www.swissparkett.hu/termek/pt-faparkettak/floor-experts-intarzia-tablaparketta/amerikai-dio-intarzia-parketta","Tovább a boltba (swissparkett.hu)")</f>
      </c>
    </row>
    <row collapsed="" customFormat="false" customHeight="" hidden="" ht="12.1" outlineLevel="0" r="22">
      <c r="A22" s="5" t="inlineStr">
        <is>
          <t>ALEXANDER 280 cm</t>
        </is>
      </c>
      <c r="B22" s="6" t="n">
        <v>1</v>
      </c>
      <c r="C22" s="5" t="inlineStr">
        <is>
          <t>db</t>
        </is>
      </c>
      <c r="D22" s="7" t="n">
        <v>0</v>
      </c>
      <c r="E22" s="7" t="s">
        <f>B22*D22</f>
      </c>
      <c r="F22" s="8" t="s">
        <f>HYPERLINK("https://peempee.com/out.php?url=https://szintetika.hu/hu/alexander_01020030232","Tovább a boltba (szintetika.hu)")</f>
      </c>
    </row>
    <row collapsed="" customFormat="false" customHeight="" hidden="" ht="12.1" outlineLevel="0" r="23">
      <c r="A23" s="5" t="inlineStr">
        <is>
          <t>ALEXANDER 280 cm</t>
        </is>
      </c>
      <c r="B23" s="6" t="n">
        <v>1</v>
      </c>
      <c r="C23" s="5" t="inlineStr">
        <is>
          <t>db</t>
        </is>
      </c>
      <c r="D23" s="7" t="n">
        <v>0</v>
      </c>
      <c r="E23" s="7" t="s">
        <f>B23*D23</f>
      </c>
      <c r="F23" s="8" t="s">
        <f>HYPERLINK("https://peempee.com/out.php?url=https://szintetika.hu/hu/alexander_01020030231","Tovább a boltba (szintetika.hu)")</f>
      </c>
    </row>
    <row collapsed="" customFormat="false" customHeight="" hidden="" ht="12.1" outlineLevel="0" r="24">
      <c r="A24" s="5" t="inlineStr">
        <is>
          <t>Carisma - Lederland</t>
        </is>
      </c>
      <c r="B24" s="6" t="n">
        <v>1</v>
      </c>
      <c r="C24" s="5" t="inlineStr">
        <is>
          <t>db</t>
        </is>
      </c>
      <c r="D24" s="7" t="n">
        <v>0</v>
      </c>
      <c r="E24" s="7" t="s">
        <f>B24*D24</f>
      </c>
      <c r="F24" s="8" t="s">
        <f>HYPERLINK("https://peempee.com/out.php?url=https://www.lederland.hu/?page_id=3229","Tovább a boltba (lederland.hu)")</f>
      </c>
    </row>
    <row collapsed="" customFormat="false" customHeight="" hidden="" ht="12.1" outlineLevel="0" r="25">
      <c r="A25" s="5" t="inlineStr">
        <is>
          <t>       RUBUS  &amp;ndash; Green Sofa</t>
        </is>
      </c>
      <c r="B25" s="6" t="n">
        <v>1</v>
      </c>
      <c r="C25" s="5" t="inlineStr">
        <is>
          <t>db</t>
        </is>
      </c>
      <c r="D25" s="7" t="n">
        <v>7220000</v>
      </c>
      <c r="E25" s="7" t="s">
        <f>B25*D25</f>
      </c>
      <c r="F25" s="8" t="s">
        <f>HYPERLINK("https://peempee.com/out.php?url=https://greensofa.hu/products/rubus","Tovább a boltba (greensofa.hu)")</f>
      </c>
    </row>
    <row collapsed="" customFormat="false" customHeight="" hidden="" ht="12.1" outlineLevel="0" r="26">
      <c r="A26" s="5" t="inlineStr">
        <is>
          <t>       PYRUS  &amp;ndash; Green Sofa</t>
        </is>
      </c>
      <c r="B26" s="6" t="n">
        <v>1</v>
      </c>
      <c r="C26" s="5" t="inlineStr">
        <is>
          <t>db</t>
        </is>
      </c>
      <c r="D26" s="7" t="n">
        <v>9940000</v>
      </c>
      <c r="E26" s="7" t="s">
        <f>B26*D26</f>
      </c>
      <c r="F26" s="8" t="s">
        <f>HYPERLINK("https://peempee.com/out.php?url=https://greensofa.hu/products/pyrus","Tovább a boltba (greensofa.hu)")</f>
      </c>
    </row>
    <row collapsed="" customFormat="false" customHeight="" hidden="" ht="12.1" outlineLevel="0" r="27">
      <c r="A27" s="5" t="inlineStr">
        <is>
          <t> 		Lounge Oak Silver B-708 faparketta - swissparkett.hu - Parketta értékesítés, kiszállítás, fektetés.	</t>
        </is>
      </c>
      <c r="B27" s="6" t="n">
        <v>1</v>
      </c>
      <c r="C27" s="5" t="inlineStr">
        <is>
          <t>db</t>
        </is>
      </c>
      <c r="D27" s="7" t="n">
        <v>0</v>
      </c>
      <c r="E27" s="7" t="s">
        <f>B27*D27</f>
      </c>
      <c r="F27" s="8" t="s">
        <f>HYPERLINK("https://peempee.com/out.php?url=https://www.swissparkett.hu/termek/pt-faparkettak/four-seasons-tolgysvedpadlo/lounge-oak-silver-b-708-faparketta","Tovább a boltba (swissparkett.hu)")</f>
      </c>
    </row>
    <row collapsed="" customFormat="false" customHeight="" hidden="" ht="12.1" outlineLevel="0" r="28">
      <c r="A28" s="5" t="inlineStr">
        <is>
          <t>Cikk-cakkos :: Pakka Textil</t>
        </is>
      </c>
      <c r="B28" s="6" t="n">
        <v>1</v>
      </c>
      <c r="C28" s="5" t="inlineStr">
        <is>
          <t>db</t>
        </is>
      </c>
      <c r="D28" s="7" t="n">
        <v>0</v>
      </c>
      <c r="E28" s="7" t="s">
        <f>B28*D28</f>
      </c>
      <c r="F28" s="8" t="s">
        <f>HYPERLINK("https://peempee.com/out.php?url=https://www.bokanyi.hu/p/cikk-cakkos/","Tovább a boltba (bokanyi.hu)")</f>
      </c>
    </row>
    <row collapsed="" customFormat="false" customHeight="" hidden="" ht="12.1" outlineLevel="0" r="29">
      <c r="A29" s="5" t="inlineStr">
        <is>
          <t>Dokka Simply wall clock | Dokka Design</t>
        </is>
      </c>
      <c r="B29" s="6" t="n">
        <v>1</v>
      </c>
      <c r="C29" s="5" t="inlineStr">
        <is>
          <t>db</t>
        </is>
      </c>
      <c r="D29" s="7" t="n">
        <v>1000</v>
      </c>
      <c r="E29" s="7" t="s">
        <f>B29*D29</f>
      </c>
      <c r="F29" s="8" t="s">
        <f>HYPERLINK("https://peempee.com/out.php?url=https://www.dokkadesign.hu/product-page/dokka-simply-flai%C3%B3ra","Tovább a boltba (dokkadesign.hu)")</f>
      </c>
    </row>
    <row collapsed="" customFormat="false" customHeight="" hidden="" ht="12.1" outlineLevel="0" r="30">
      <c r="A30" s="5" t="inlineStr">
        <is>
          <t>Farmerkék geometriai mintás pamut vászon - Natali Méteráru</t>
        </is>
      </c>
      <c r="B30" s="6" t="n">
        <v>1</v>
      </c>
      <c r="C30" s="5" t="inlineStr">
        <is>
          <t>db</t>
        </is>
      </c>
      <c r="D30" s="7" t="n">
        <v>1380</v>
      </c>
      <c r="E30" s="7" t="s">
        <f>B30*D30</f>
      </c>
      <c r="F30" s="8" t="s">
        <f>HYPERLINK("https://peempee.com/out.php?url=https://natalimeteraru.hu/Farmerkek-geometriai-mintas-pamut-vaszon","Tovább a boltba (natalimeteraru.hu)")</f>
      </c>
    </row>
    <row collapsed="" customFormat="false" customHeight="" hidden="" ht="12.1" outlineLevel="0" r="31">
      <c r="A31" s="5" t="inlineStr">
        <is>
          <t>Bohém pamut függőlámpa - Creative Collection</t>
        </is>
      </c>
      <c r="B31" s="6" t="n">
        <v>1</v>
      </c>
      <c r="C31" s="5" t="inlineStr">
        <is>
          <t>db</t>
        </is>
      </c>
      <c r="D31" s="7" t="n">
        <v>77890</v>
      </c>
      <c r="E31" s="7" t="s">
        <f>B31*D31</f>
      </c>
      <c r="F31" s="8" t="s">
        <f>HYPERLINK("https://peempee.com/out.php?url=https://nordichome.hu/bohem-pamut-fuggolampa-1962","Tovább a boltba (nordichome.hu)")</f>
      </c>
    </row>
    <row collapsed="" customFormat="false" customHeight="" hidden="" ht="12.1" outlineLevel="0" r="32">
      <c r="A32" s="5" t="inlineStr">
        <is>
          <t>Minimalista fehér kerámia mozaikos dohányzóasztal - Bloomingville</t>
        </is>
      </c>
      <c r="B32" s="6" t="n">
        <v>1</v>
      </c>
      <c r="C32" s="5" t="inlineStr">
        <is>
          <t>db</t>
        </is>
      </c>
      <c r="D32" s="7" t="n">
        <v>104661</v>
      </c>
      <c r="E32" s="7" t="s">
        <f>B32*D32</f>
      </c>
      <c r="F32" s="8" t="s">
        <f>HYPERLINK("https://peempee.com/out.php?url=https://nordichome.hu/minimalista-feher-keramia-mozaikos-dohanyzoasztal-2048","Tovább a boltba (nordichome.hu)")</f>
      </c>
    </row>
    <row collapsed="" customFormat="false" customHeight="" hidden="" ht="12.1" outlineLevel="0" r="33">
      <c r="A33" s="5" t="inlineStr">
        <is>
          <t>Fehér kerek tárolós kisasztal - Bloomingville</t>
        </is>
      </c>
      <c r="B33" s="6" t="n">
        <v>1</v>
      </c>
      <c r="C33" s="5" t="inlineStr">
        <is>
          <t>db</t>
        </is>
      </c>
      <c r="D33" s="7" t="n">
        <v>32571</v>
      </c>
      <c r="E33" s="7" t="s">
        <f>B33*D33</f>
      </c>
      <c r="F33" s="8" t="s">
        <f>HYPERLINK("https://peempee.com/out.php?url=https://nordichome.hu/feher-kerek-tarolos-kisasztal-1325","Tovább a boltba (nordichome.hu)")</f>
      </c>
    </row>
    <row collapsed="" customFormat="false" customHeight="" hidden="" ht="12.1" outlineLevel="0" r="34">
      <c r="A34" s="5" t="inlineStr">
        <is>
          <t>Joker prémium olasz kanapé lehúzható kárpittal nagy választékban – Sofa Dreams</t>
        </is>
      </c>
      <c r="B34" s="6" t="n">
        <v>1</v>
      </c>
      <c r="C34" s="5" t="inlineStr">
        <is>
          <t>db</t>
        </is>
      </c>
      <c r="D34" s="7" t="n">
        <v>655000</v>
      </c>
      <c r="E34" s="7" t="s">
        <f>B34*D34</f>
      </c>
      <c r="F34" s="8" t="s">
        <f>HYPERLINK("https://peempee.com/out.php?url=https://sofadreams.hu/termek/joker-premium-olasz-kanape-lehuzhato-karpittal-nagy-valasztekban/","Tovább a boltba (sofadreams.hu)")</f>
      </c>
    </row>
    <row collapsed="" customFormat="false" customHeight="" hidden="" ht="12.1" outlineLevel="0" r="35">
      <c r="A35" s="5" t="inlineStr">
        <is>
          <t>Modern fehér pamut szőnyeg 240x180 cm - House Nordic</t>
        </is>
      </c>
      <c r="B35" s="6" t="n">
        <v>1</v>
      </c>
      <c r="C35" s="5" t="inlineStr">
        <is>
          <t>db</t>
        </is>
      </c>
      <c r="D35" s="7" t="n">
        <v>73290</v>
      </c>
      <c r="E35" s="7" t="s">
        <f>B35*D35</f>
      </c>
      <c r="F35" s="8" t="s">
        <f>HYPERLINK("https://peempee.com/out.php?url=https://nordichome.hu/modern-feher-pamut-szonyeg-240x180-cm-1624","Tovább a boltba (nordichome.hu)")</f>
      </c>
    </row>
    <row collapsed="" customFormat="false" customHeight="" hidden="" ht="12.1" outlineLevel="0" r="36">
      <c r="A36" s="5" t="inlineStr">
        <is>
          <t> 		Park City White New 711 Chevron faparketta - swissparkett.hu - Parketta értékesítés, kiszállítás, fektetés.	</t>
        </is>
      </c>
      <c r="B36" s="6" t="n">
        <v>1</v>
      </c>
      <c r="C36" s="5" t="inlineStr">
        <is>
          <t>db</t>
        </is>
      </c>
      <c r="D36" s="7" t="n">
        <v>0</v>
      </c>
      <c r="E36" s="7" t="s">
        <f>B36*D36</f>
      </c>
      <c r="F36" s="8" t="s">
        <f>HYPERLINK("https://peempee.com/out.php?url=https://www.swissparkett.hu/termek/pt-faparkettak/four-seasons-tolgysvedpadlo/oak-park-city-chevron-45-white-new-b-711-faparketta","Tovább a boltba (swissparkett.hu)")</f>
      </c>
    </row>
    <row collapsed="" customFormat="false" customHeight="" hidden="" ht="12.1" outlineLevel="0" r="37">
      <c r="A37" s="5"/>
      <c r="B37" s="6"/>
      <c r="C37" s="5"/>
      <c r="D37" s="7"/>
      <c r="E37" s="9" t="s">
        <f>SUM(E2:E36)</f>
      </c>
      <c r="F37" s="5"/>
    </row>
    <row collapsed="" customFormat="false" customHeight="" hidden="" ht="12.1" outlineLevel="0" r="38">
      <c r="A38" s="8" t="s">
        <f>HYPERLINK("https://peempee.com","peempee.com")</f>
      </c>
      <c r="B38" s="6"/>
      <c r="C38" s="5"/>
      <c r="D38" s="7"/>
      <c r="E38" s="7"/>
      <c r="F3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2026-06-24T20:45:12.00Z</dcterms:created>
  <dc:title/>
  <dc:subject/>
  <dc:creator>peempee.com</dc:creator>
  <dc:description/>
  <cp:revision>0</cp:revision>
</cp:coreProperties>
</file>