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</t>
        </is>
      </c>
      <c r="B2" s="6" t="n">
        <v>1</v>
      </c>
      <c r="C2" s="5" t="inlineStr">
        <is>
          <t>db</t>
        </is>
      </c>
      <c r="D2" s="7" t="n">
        <v>29990</v>
      </c>
      <c r="E2" s="7" t="s">
        <f>B2*D2</f>
      </c>
      <c r="F2" s="8" t="s">
        <f>HYPERLINK("https://peempee.com/out.php?url=https://www.moemax.hu/p/modern-living-szek-shirin-s-000039002402","Tovább a boltba (moemax.hu)")</f>
      </c>
    </row>
    <row collapsed="" customFormat="false" customHeight="" hidden="" ht="12.1" outlineLevel="0" r="3">
      <c r="A3" s="5" t="inlineStr">
        <is>
          <t>MÅRENÄS Karfás szék, Bézs/Gunnared - IKEA</t>
        </is>
      </c>
      <c r="B3" s="6" t="n">
        <v>1</v>
      </c>
      <c r="C3" s="5" t="inlineStr">
        <is>
          <t>db</t>
        </is>
      </c>
      <c r="D3" s="7" t="n">
        <v>54990</v>
      </c>
      <c r="E3" s="7" t="s">
        <f>B3*D3</f>
      </c>
      <c r="F3" s="8" t="s">
        <f>HYPERLINK("https://peempee.com/out.php?url=https://www.ikea.com/hu/hu/p/marenaes-karfas-szek-fekete-gunnared-bezs-s79514389/","Tovább a boltba (ikea.com)")</f>
      </c>
    </row>
    <row collapsed="" customFormat="false" customHeight="" hidden="" ht="12.1" outlineLevel="0" r="4">
      <c r="A4" s="5" t="inlineStr">
        <is>
          <t>Étkezőszék HVIDOVRE tölgy/fekete szövet | JYSK</t>
        </is>
      </c>
      <c r="B4" s="6" t="n">
        <v>1</v>
      </c>
      <c r="C4" s="5" t="inlineStr">
        <is>
          <t>db</t>
        </is>
      </c>
      <c r="D4" s="7" t="n">
        <v>44900</v>
      </c>
      <c r="E4" s="7" t="s">
        <f>B4*D4</f>
      </c>
      <c r="F4" s="8" t="s">
        <f>HYPERLINK("https://peempee.com/out.php?url=https://jysk.hu/etkezo/etkezoszekek/etkezoszek-hvidovre-tolgy/fekete-szovet","Tovább a boltba (jysk.hu)")</f>
      </c>
    </row>
    <row collapsed="" customFormat="false" customHeight="" hidden="" ht="12.1" outlineLevel="0" r="5">
      <c r="A5" s="5" t="inlineStr">
        <is>
          <t>Colin B Velvet étkezőszék zöld</t>
        </is>
      </c>
      <c r="B5" s="6" t="n">
        <v>1</v>
      </c>
      <c r="C5" s="5" t="inlineStr">
        <is>
          <t>db</t>
        </is>
      </c>
      <c r="D5" s="7" t="n">
        <v>34320</v>
      </c>
      <c r="E5" s="7" t="s">
        <f>B5*D5</f>
      </c>
      <c r="F5" s="8" t="s">
        <f>HYPERLINK("https://peempee.com/out.php?url=https://www.premiumbutor.hu/etkezo/etkezoszekek/colin-b-velvet-etkezoszek-zold","Tovább a boltba (premiumbutor.hu)")</f>
      </c>
    </row>
    <row collapsed="" customFormat="false" customHeight="" hidden="" ht="12.1" outlineLevel="0" r="6">
      <c r="A6" s="5" t="inlineStr">
        <is>
          <t>Nobel étkezőszék Bézs - Fekete</t>
        </is>
      </c>
      <c r="B6" s="6" t="n">
        <v>1</v>
      </c>
      <c r="C6" s="5" t="inlineStr">
        <is>
          <t>db</t>
        </is>
      </c>
      <c r="D6" s="7" t="n">
        <v>36965</v>
      </c>
      <c r="E6" s="7" t="s">
        <f>B6*D6</f>
      </c>
      <c r="F6" s="8" t="s">
        <f>HYPERLINK("https://peempee.com/out.php?url=https://www.premiumbutor.hu/etkezo/etkezoszekek/nobel-etkezoszek-bezs-fekete","Tovább a boltba (premiumbutor.hu)")</f>
      </c>
    </row>
    <row collapsed="" customFormat="false" customHeight="" hidden="" ht="12.1" outlineLevel="0" r="7">
      <c r="A7" s="5" t="inlineStr">
        <is>
          <t>Piano B velvet étkezőszék bézs-fekete</t>
        </is>
      </c>
      <c r="B7" s="6" t="n">
        <v>1</v>
      </c>
      <c r="C7" s="5" t="inlineStr">
        <is>
          <t>db</t>
        </is>
      </c>
      <c r="D7" s="7" t="n">
        <v>30800</v>
      </c>
      <c r="E7" s="7" t="s">
        <f>B7*D7</f>
      </c>
      <c r="F7" s="8" t="s">
        <f>HYPERLINK("https://peempee.com/out.php?url=https://www.premiumbutor.hu/piano-b-velvet-etkezoszek-bezs-fekete","Tovább a boltba (premiumbutor.hu)")</f>
      </c>
    </row>
    <row collapsed="" customFormat="false" customHeight="" hidden="" ht="12.1" outlineLevel="0" r="8">
      <c r="A8" s="5" t="inlineStr">
        <is>
          <t>Étkezőszék GUDERUP tölgy/natúr | JYSK</t>
        </is>
      </c>
      <c r="B8" s="6" t="n">
        <v>1</v>
      </c>
      <c r="C8" s="5" t="inlineStr">
        <is>
          <t>db</t>
        </is>
      </c>
      <c r="D8" s="7" t="n">
        <v>54900</v>
      </c>
      <c r="E8" s="7" t="s">
        <f>B8*D8</f>
      </c>
      <c r="F8" s="8" t="s">
        <f>HYPERLINK("https://peempee.com/out.php?url=https://jysk.hu/etkezo/etkezoszekek/etkezoszek-guderup-tolgy/natur","Tovább a boltba (jysk.hu)")</f>
      </c>
    </row>
    <row collapsed="" customFormat="false" customHeight="" hidden="" ht="12.1" outlineLevel="0" r="9">
      <c r="A9" s="5" t="inlineStr">
        <is>
          <t>Egyszemélyes muszlin ágyneműhuzat szett - Zsályazöld - HOME | H&amp;M HU</t>
        </is>
      </c>
      <c r="B9" s="6" t="n">
        <v>1</v>
      </c>
      <c r="C9" s="5" t="inlineStr">
        <is>
          <t>db</t>
        </is>
      </c>
      <c r="D9" s="7" t="n">
        <v>15995</v>
      </c>
      <c r="E9" s="7" t="s">
        <f>B9*D9</f>
      </c>
      <c r="F9" s="8" t="s">
        <f>HYPERLINK("https://peempee.com/out.php?url=https://www2.hm.com/hu_hu/productpage.0888321008.html","Tovább a boltba (www2.hm.com)")</f>
      </c>
    </row>
    <row collapsed="" customFormat="false" customHeight="" hidden="" ht="12.1" outlineLevel="0" r="10">
      <c r="A10" s="5" t="inlineStr">
        <is>
          <t>Lenkeverék díszpárnahuzat - Világosbézs - HOME | H&amp;M HU</t>
        </is>
      </c>
      <c r="B10" s="6" t="n">
        <v>1</v>
      </c>
      <c r="C10" s="5" t="inlineStr">
        <is>
          <t>db</t>
        </is>
      </c>
      <c r="D10" s="7" t="n">
        <v>6995</v>
      </c>
      <c r="E10" s="7" t="s">
        <f>B10*D10</f>
      </c>
      <c r="F10" s="8" t="s">
        <f>HYPERLINK("https://peempee.com/out.php?url=https://www2.hm.com/hu_hu/productpage.0969776001.html","Tovább a boltba (www2.hm.com)")</f>
      </c>
    </row>
    <row collapsed="" customFormat="false" customHeight="" hidden="" ht="12.1" outlineLevel="0" r="11">
      <c r="A11" s="5" t="inlineStr">
        <is>
          <t>2 db-os mintás díszpárnahuzat szett - Zöld/mintás - HOME | H&amp;M HU</t>
        </is>
      </c>
      <c r="B11" s="6" t="n">
        <v>1</v>
      </c>
      <c r="C11" s="5" t="inlineStr">
        <is>
          <t>db</t>
        </is>
      </c>
      <c r="D11" s="7" t="n">
        <v>3595</v>
      </c>
      <c r="E11" s="7" t="s">
        <f>B11*D11</f>
      </c>
      <c r="F11" s="8" t="s">
        <f>HYPERLINK("https://peempee.com/out.php?url=https://www2.hm.com/hu_hu/productpage.1179703002.html","Tovább a boltba (www2.hm.com)")</f>
      </c>
    </row>
    <row collapsed="" customFormat="false" customHeight="" hidden="" ht="12.1" outlineLevel="0" r="12">
      <c r="A12" s="5" t="inlineStr">
        <is>
          <t>                         Natúr falilámpa YAAPI | Beliani.hu             </t>
        </is>
      </c>
      <c r="B12" s="6" t="n">
        <v>1</v>
      </c>
      <c r="C12" s="5" t="inlineStr">
        <is>
          <t>db</t>
        </is>
      </c>
      <c r="D12" s="7" t="n">
        <v>26890</v>
      </c>
      <c r="E12" s="7" t="s">
        <f>B12*D12</f>
      </c>
      <c r="F12" s="8" t="s">
        <f>HYPERLINK("https://peempee.com/out.php?url=https://www.beliani.hu/natur-falilampa-yaapi.html","Tovább a boltba (beliani.hu)")</f>
      </c>
    </row>
    <row collapsed="" customFormat="false" customHeight="" hidden="" ht="12.1" outlineLevel="0" r="13">
      <c r="A13" s="5" t="inlineStr">
        <is>
          <t>Bézs / barna állólámpa fa és juta anyagból Glimex Abazur (GA0150) | insolite.hu</t>
        </is>
      </c>
      <c r="B13" s="6" t="n">
        <v>1</v>
      </c>
      <c r="C13" s="5" t="inlineStr">
        <is>
          <t>db</t>
        </is>
      </c>
      <c r="D13" s="7" t="n">
        <v>37400</v>
      </c>
      <c r="E13" s="7" t="s">
        <f>B13*D13</f>
      </c>
      <c r="F13" s="8" t="s">
        <f>HYPERLINK("https://peempee.com/out.php?url=https://www.insolite.hu/allolampak/Glimex-Abazur-Juta-allolampa-1xE27_GA0150","Tovább a boltba (insolite.hu)")</f>
      </c>
    </row>
    <row collapsed="" customFormat="false" customHeight="" hidden="" ht="12.1" outlineLevel="0" r="14">
      <c r="A14" s="5" t="inlineStr">
        <is>
          <t>                         Kicsi világos bambusz függőlámpa BOYNE  | Beliani.hu             </t>
        </is>
      </c>
      <c r="B14" s="6" t="n">
        <v>1</v>
      </c>
      <c r="C14" s="5" t="inlineStr">
        <is>
          <t>db</t>
        </is>
      </c>
      <c r="D14" s="7" t="n">
        <v>30190</v>
      </c>
      <c r="E14" s="7" t="s">
        <f>B14*D14</f>
      </c>
      <c r="F14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15">
      <c r="A15" s="5" t="inlineStr">
        <is>
          <t>Tyrion fotel mustár, fekete - Prémiumbútor | A Te Bútor Webá</t>
        </is>
      </c>
      <c r="B15" s="6" t="n">
        <v>1</v>
      </c>
      <c r="C15" s="5" t="inlineStr">
        <is>
          <t>db</t>
        </is>
      </c>
      <c r="D15" s="7" t="n">
        <v>95700</v>
      </c>
      <c r="E15" s="7" t="s">
        <f>B15*D15</f>
      </c>
      <c r="F15" s="8" t="s">
        <f>HYPERLINK("https://peempee.com/out.php?url=https://www.premiumbutor.hu/spd/haltyrionmus/Tyrion-fotel-mustar-fekete","Tovább a boltba (premiumbutor.hu)")</f>
      </c>
    </row>
    <row collapsed="" customFormat="false" customHeight="" hidden="" ht="12.1" outlineLevel="0" r="16">
      <c r="A16" s="5" t="inlineStr">
        <is>
          <t>SNÖBYAR Asztali lámpa, szürke-türkiz kerámia/szürke, 52 cm - IKEA</t>
        </is>
      </c>
      <c r="B16" s="6" t="n">
        <v>1</v>
      </c>
      <c r="C16" s="5" t="inlineStr">
        <is>
          <t>db</t>
        </is>
      </c>
      <c r="D16" s="7" t="n">
        <v>14990</v>
      </c>
      <c r="E16" s="7" t="s">
        <f>B16*D16</f>
      </c>
      <c r="F16" s="8" t="s">
        <f>HYPERLINK("https://peempee.com/out.php?url=https://www.ikea.com/hu/hu/p/snoebyar-asztali-lampa-szuerke-tuerkiz-keramia-szuerke-50450401/","Tovább a boltba (ikea.com)")</f>
      </c>
    </row>
    <row collapsed="" customFormat="false" customHeight="" hidden="" ht="12.1" outlineLevel="0" r="17">
      <c r="A17" s="5" t="inlineStr">
        <is>
          <t>Steppelt ágytakaró - Sötétsárga - HOME | H&amp;M HU</t>
        </is>
      </c>
      <c r="B17" s="6" t="n">
        <v>1</v>
      </c>
      <c r="C17" s="5" t="inlineStr">
        <is>
          <t>db</t>
        </is>
      </c>
      <c r="D17" s="7" t="n">
        <v>21995</v>
      </c>
      <c r="E17" s="7" t="s">
        <f>B17*D17</f>
      </c>
      <c r="F17" s="8" t="s">
        <f>HYPERLINK("https://peempee.com/out.php?url=https://www2.hm.com/hu_hu/productpage.0867559007.html","Tovább a boltba (www2.hm.com)")</f>
      </c>
    </row>
    <row collapsed="" customFormat="false" customHeight="" hidden="" ht="12.1" outlineLevel="0" r="18">
      <c r="A18" s="5" t="inlineStr">
        <is>
          <t>SÖNDERÖD Szőnyeg, hosszú szálú, világos szürkészöld, 170x240 cm - IKEA</t>
        </is>
      </c>
      <c r="B18" s="6" t="n">
        <v>1</v>
      </c>
      <c r="C18" s="5" t="inlineStr">
        <is>
          <t>db</t>
        </is>
      </c>
      <c r="D18" s="7" t="n">
        <v>59990</v>
      </c>
      <c r="E18" s="7" t="s">
        <f>B18*D18</f>
      </c>
      <c r="F18" s="8" t="s">
        <f>HYPERLINK("https://peempee.com/out.php?url=https://www.ikea.com/hu/hu/p/soenderoed-szonyeg-hosszu-szalu-vilagos-szuerkeszoeld-70525165/","Tovább a boltba (ikea.com)")</f>
      </c>
    </row>
    <row collapsed="" customFormat="false" customHeight="" hidden="" ht="12.1" outlineLevel="0" r="19">
      <c r="A19" s="5" t="inlineStr">
        <is>
          <t>Pad BADSTED tárolórekesszel bézs szövet | JYSK</t>
        </is>
      </c>
      <c r="B19" s="6" t="n">
        <v>1</v>
      </c>
      <c r="C19" s="5" t="inlineStr">
        <is>
          <t>db</t>
        </is>
      </c>
      <c r="D19" s="7" t="n">
        <v>39900</v>
      </c>
      <c r="E19" s="7" t="s">
        <f>B19*D19</f>
      </c>
      <c r="F19" s="8" t="s">
        <f>HYPERLINK("https://peempee.com/out.php?url=https://jysk.hu/tarolas/eloszobabutorok/padok/puffok/pad-badsted-tarolorekesszel-bezs-szovet","Tovább a boltba (jysk.hu)")</f>
      </c>
    </row>
    <row collapsed="" customFormat="false" customHeight="" hidden="" ht="12.1" outlineLevel="0" r="20">
      <c r="A20" s="5" t="inlineStr">
        <is>
          <t>tapét</t>
        </is>
      </c>
      <c r="B20" s="6" t="n">
        <v>1</v>
      </c>
      <c r="C20" s="5" t="inlineStr">
        <is>
          <t>db</t>
        </is>
      </c>
      <c r="D20" s="7" t="n">
        <v>13990</v>
      </c>
      <c r="E20" s="7" t="s">
        <f>B20*D20</f>
      </c>
      <c r="F20" s="8" t="s">
        <f>HYPERLINK("https://peempee.com/out.php?url=https://tapetatrend.hu/kek-dekor-tapeta-apro-reszletgazdag-botanikus-level-mintaval-p118360.html","Tovább a boltba (tapetatrend.hu)")</f>
      </c>
    </row>
    <row collapsed="" customFormat="false" customHeight="" hidden="" ht="12.1" outlineLevel="0" r="21">
      <c r="A21" s="5" t="inlineStr">
        <is>
          <t>Szék Oakland 500 - Nappali bútorok | Butor1.hu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HYPERLINK("https://peempee.com/out.php?url=https://www.butor1.hu/szekek/szek-oakland-500-hu.html","Tovább a boltba (butor1.hu)")</f>
      </c>
    </row>
    <row collapsed="" customFormat="false" customHeight="" hidden="" ht="12.1" outlineLevel="0" r="22">
      <c r="A22" s="5" t="inlineStr">
        <is>
          <t>Szék KAND 458, sötétzöld | SCANDIshop.hu</t>
        </is>
      </c>
      <c r="B22" s="6" t="n">
        <v>1</v>
      </c>
      <c r="C22" s="5" t="inlineStr">
        <is>
          <t>db</t>
        </is>
      </c>
      <c r="D22" s="7" t="n">
        <v>54549</v>
      </c>
      <c r="E22" s="7" t="s">
        <f>B22*D22</f>
      </c>
      <c r="F22" s="8" t="s">
        <f>HYPERLINK("https://peempee.com/out.php?url=https://www.scandishop.hu/etkezoszekek/szek-kand-458--sotetzold/","Tovább a boltba (scandihu)")</f>
      </c>
    </row>
    <row collapsed="" customFormat="false" customHeight="" hidden="" ht="12.1" outlineLevel="0" r="23">
      <c r="A23" s="5" t="inlineStr">
        <is>
          <t>Azura bézs szövet étkezőszék, műbőr külső— Deluzzo</t>
        </is>
      </c>
      <c r="B23" s="6" t="n">
        <v>1</v>
      </c>
      <c r="C23" s="5" t="inlineStr">
        <is>
          <t>db</t>
        </is>
      </c>
      <c r="D23" s="7" t="n">
        <v>8599000</v>
      </c>
      <c r="E23" s="7" t="s">
        <f>B23*D23</f>
      </c>
      <c r="F23" s="8" t="s">
        <f>HYPERLINK("https://peempee.com/out.php?url=https://deluzzo.hu/products/azura-bezs-szovet-etkezoszek-mubor-kulso?variant=41937148215349","Tovább a boltba (deluzzo.hu)")</f>
      </c>
    </row>
    <row collapsed="" customFormat="false" customHeight="" hidden="" ht="12.1" outlineLevel="0" r="24">
      <c r="A24" s="5" t="inlineStr">
        <is>
          <t>Karfás szék, tölgyfa lábak zöld ASELLA</t>
        </is>
      </c>
      <c r="B24" s="6" t="n">
        <v>1</v>
      </c>
      <c r="C24" s="5" t="inlineStr">
        <is>
          <t>db</t>
        </is>
      </c>
      <c r="D24" s="7" t="n">
        <v>40990</v>
      </c>
      <c r="E24" s="7" t="s">
        <f>B24*D24</f>
      </c>
      <c r="F24" s="8" t="s">
        <f>HYPERLINK("https://peempee.com/out.php?url=https://www.butormirek.hu/fabol-keszuelt-ebedlo-szekek/2159-karfas-szek-toelgyfa-labak-zoeld-asella.html","Tovább a boltba (butormirek.hu)")</f>
      </c>
    </row>
    <row collapsed="" customFormat="false" customHeight="" hidden="" ht="12.1" outlineLevel="0" r="25">
      <c r="A25" s="5" t="inlineStr">
        <is>
          <t>Étkezőszék PEBRINGE bársony zöld/fekete | JYSK</t>
        </is>
      </c>
      <c r="B25" s="6" t="n">
        <v>1</v>
      </c>
      <c r="C25" s="5" t="inlineStr">
        <is>
          <t>db</t>
        </is>
      </c>
      <c r="D25" s="7" t="n">
        <v>44900</v>
      </c>
      <c r="E25" s="7" t="s">
        <f>B25*D25</f>
      </c>
      <c r="F25" s="8" t="s">
        <f>HYPERLINK("https://peempee.com/out.php?url=https://jysk.hu/etkezo/etkezoszekek/etkezoszek-pebringe-barsony-zold/fekete","Tovább a boltba (jysk.hu)")</f>
      </c>
    </row>
    <row collapsed="" customFormat="false" customHeight="" hidden="" ht="12.1" outlineLevel="0" r="26">
      <c r="A26" s="5" t="inlineStr">
        <is>
          <t>Zöld szék fekete lábakkal RICARDO B VELVET | SCANDIshop.hu</t>
        </is>
      </c>
      <c r="B26" s="6" t="n">
        <v>1</v>
      </c>
      <c r="C26" s="5" t="inlineStr">
        <is>
          <t>db</t>
        </is>
      </c>
      <c r="D26" s="7" t="n">
        <v>47709</v>
      </c>
      <c r="E26" s="7" t="s">
        <f>B26*D26</f>
      </c>
      <c r="F26" s="8" t="s">
        <f>HYPERLINK("https://peempee.com/out.php?url=https://www.scandishop.hu/etkezoszekek/zold-szek-fekete-labakkal-ricardo-b-velvet/","Tovább a boltba (scandihu)")</f>
      </c>
    </row>
    <row collapsed="" customFormat="false" customHeight="" hidden="" ht="12.1" outlineLevel="0" r="27">
      <c r="A27" s="5" t="inlineStr">
        <is>
          <t>Szék, étkezőszék - Clark - keményfa vázszerkezet - Novo Home</t>
        </is>
      </c>
      <c r="B27" s="6" t="n">
        <v>1</v>
      </c>
      <c r="C27" s="5" t="inlineStr">
        <is>
          <t>db</t>
        </is>
      </c>
      <c r="D27" s="7" t="n">
        <v>38890</v>
      </c>
      <c r="E27" s="7" t="s">
        <f>B27*D27</f>
      </c>
      <c r="F27" s="8" t="s">
        <f>HYPERLINK("https://peempee.com/out.php?url=https://www.novohome.hu/szek-etkezoszek/clark-szek/","Tovább a boltba (novohome.hu)")</f>
      </c>
    </row>
    <row collapsed="" customFormat="false" customHeight="" hidden="" ht="12.1" outlineLevel="0" r="28">
      <c r="A28" s="5" t="inlineStr">
        <is>
          <t>Velvet LYX szék zöld/arany - Belini.hu | Modern és dizájner bútorok</t>
        </is>
      </c>
      <c r="B28" s="6" t="n">
        <v>1</v>
      </c>
      <c r="C28" s="5" t="inlineStr">
        <is>
          <t>db</t>
        </is>
      </c>
      <c r="D28" s="7" t="n">
        <v>38000</v>
      </c>
      <c r="E28" s="7" t="s">
        <f>B28*D28</f>
      </c>
      <c r="F28" s="8" t="s">
        <f>HYPERLINK("https://peempee.com/out.php?url=https://www.belini.hu/etkezoszekek/velvet-lyx-szek-zoldarany/","Tovább a boltba (belini.hu)")</f>
      </c>
    </row>
    <row collapsed="" customFormat="false" customHeight="" hidden="" ht="12.1" outlineLevel="0" r="29">
      <c r="A29" s="5" t="inlineStr">
        <is>
          <t>BIG GEORGE exkluzív szék - zöld | Design ebédlőszék</t>
        </is>
      </c>
      <c r="B29" s="6" t="n">
        <v>1</v>
      </c>
      <c r="C29" s="5" t="inlineStr">
        <is>
          <t>db</t>
        </is>
      </c>
      <c r="D29" s="7" t="n">
        <v>90600</v>
      </c>
      <c r="E29" s="7" t="s">
        <f>B29*D29</f>
      </c>
      <c r="F29" s="8" t="s">
        <f>HYPERLINK("https://peempee.com/out.php?url=https://www.designconcept.hu/lakberendezes-big-george-exkluziv-szek-zold-ulobutor-p1266942","Tovább a boltba (designconcept.hu)")</f>
      </c>
    </row>
    <row collapsed="" customFormat="false" customHeight="" hidden="" ht="12.1" outlineLevel="0" r="30">
      <c r="A30" s="5" t="inlineStr">
        <is>
          <t>AUSTIN étkezőszék - zöld | Wilsondo.hu</t>
        </is>
      </c>
      <c r="B30" s="6" t="n">
        <v>1</v>
      </c>
      <c r="C30" s="5" t="inlineStr">
        <is>
          <t>db</t>
        </is>
      </c>
      <c r="D30" s="7" t="n">
        <v>36490</v>
      </c>
      <c r="E30" s="7" t="s">
        <f>B30*D30</f>
      </c>
      <c r="F30" s="8" t="s">
        <f>HYPERLINK("https://peempee.com/out.php?url=https://www.wilsondo.hu/austin-etkezoszek-zold/","Tovább a boltba (wilsondo.hu)")</f>
      </c>
    </row>
    <row collapsed="" customFormat="false" customHeight="" hidden="" ht="12.1" outlineLevel="0" r="31">
      <c r="A31" s="5" t="inlineStr">
        <is>
          <t>Étkezőszék Kipta (sötétzöld + fekete) | Zondo.hu</t>
        </is>
      </c>
      <c r="B31" s="6" t="n">
        <v>1</v>
      </c>
      <c r="C31" s="5" t="inlineStr">
        <is>
          <t>db</t>
        </is>
      </c>
      <c r="D31" s="7" t="n">
        <v>36929</v>
      </c>
      <c r="E31" s="7" t="s">
        <f>B31*D31</f>
      </c>
      <c r="F31" s="8" t="s">
        <f>HYPERLINK("https://peempee.com/out.php?url=https://www.zondo.hu/etkezoszek-kipta-soetetzoeld-fekete-1028061","Tovább a boltba (zondo.hu)")</f>
      </c>
    </row>
    <row collapsed="" customFormat="false" customHeight="" hidden="" ht="12.1" outlineLevel="0" r="32">
      <c r="A32" s="5" t="inlineStr">
        <is>
          <t>szék</t>
        </is>
      </c>
      <c r="B32" s="6" t="n">
        <v>1</v>
      </c>
      <c r="C32" s="5" t="inlineStr">
        <is>
          <t>db</t>
        </is>
      </c>
      <c r="D32" s="7" t="n">
        <v>63990</v>
      </c>
      <c r="E32" s="7" t="s">
        <f>B32*D32</f>
      </c>
      <c r="F32" s="8" t="s">
        <f>HYPERLINK("https://peempee.com/out.php?url=https://www.xxxlutz.hu/p/voleo-karosszek-toelgyfa-olivazoeld-001700010535","Tovább a boltba (xxxlutz.hu)")</f>
      </c>
    </row>
    <row collapsed="" customFormat="false" customHeight="" hidden="" ht="12.1" outlineLevel="0" r="33">
      <c r="A33" s="5" t="inlineStr">
        <is>
          <t>Étkezőszék ADSLEV olívazöld szövet/tölgyszínű | JYSK</t>
        </is>
      </c>
      <c r="B33" s="6" t="n">
        <v>1</v>
      </c>
      <c r="C33" s="5" t="inlineStr">
        <is>
          <t>db</t>
        </is>
      </c>
      <c r="D33" s="7" t="n">
        <v>44900</v>
      </c>
      <c r="E33" s="7" t="s">
        <f>B33*D33</f>
      </c>
      <c r="F33" s="8" t="s">
        <f>HYPERLINK("https://peempee.com/out.php?url=https://jysk.hu/etkezo/etkezoszekek/etkezoszek-adslev-olivazold-szovet/tolgyszinu","Tovább a boltba (jysk.hu)")</f>
      </c>
    </row>
    <row collapsed="" customFormat="false" customHeight="" hidden="" ht="12.1" outlineLevel="0" r="34">
      <c r="A34" s="5" t="inlineStr">
        <is>
          <t>Nuxe Velvet étkezőszék olíva</t>
        </is>
      </c>
      <c r="B34" s="6" t="n">
        <v>1</v>
      </c>
      <c r="C34" s="5" t="inlineStr">
        <is>
          <t>db</t>
        </is>
      </c>
      <c r="D34" s="7" t="n">
        <v>34330</v>
      </c>
      <c r="E34" s="7" t="s">
        <f>B34*D34</f>
      </c>
      <c r="F34" s="8" t="s">
        <f>HYPERLINK("https://peempee.com/out.php?url=https://www.premiumbutor.hu/etkezo/etkezoszekek/nuxe-velvet-etkezoszek-oliva","Tovább a boltba (premiumbutor.hu)")</f>
      </c>
    </row>
    <row collapsed="" customFormat="false" customHeight="" hidden="" ht="12.1" outlineLevel="0" r="35">
      <c r="A35" s="5"/>
      <c r="B35" s="6"/>
      <c r="C35" s="5"/>
      <c r="D35" s="7"/>
      <c r="E35" s="9" t="s">
        <f>SUM(E2:E34)</f>
      </c>
      <c r="F35" s="5"/>
    </row>
    <row collapsed="" customFormat="false" customHeight="" hidden="" ht="12.1" outlineLevel="0" r="36">
      <c r="A36" s="8" t="s">
        <f>HYPERLINK("https://peempee.com","peempee.com")</f>
      </c>
      <c r="B36" s="6"/>
      <c r="C36" s="5"/>
      <c r="D36" s="7"/>
      <c r="E36" s="7"/>
      <c r="F3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2026-05-24T23:42:11.00Z</dcterms:created>
  <dc:title/>
  <dc:subject/>
  <dc:creator>peempee.com</dc:creator>
  <dc:description/>
  <cp:revision>0</cp:revision>
</cp:coreProperties>
</file>