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olyosó L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Bársonyszövet puff, okkersárga - TRIO - ❤️ Időtálló design, kedvező áron ❤️ Butopêa</t>
        </is>
      </c>
      <c r="B2" s="6" t="n">
        <v>1</v>
      </c>
      <c r="C2" s="5" t="inlineStr">
        <is>
          <t>db</t>
        </is>
      </c>
      <c r="D2" s="7" t="n">
        <v>1625</v>
      </c>
      <c r="E2" s="7" t="s">
        <f>B2*D2</f>
      </c>
      <c r="F2" s="8" t="s">
        <f>HYPERLINK("https://peempee.com/out.php?url=https://butopea.com/barsonyszovet-puff-okkersarga-trio-deja-166766e-d","Tovább a boltba (butopea.com)")</f>
      </c>
    </row>
    <row collapsed="" customFormat="false" customHeight="" hidden="" ht="12.1" outlineLevel="0" r="3">
      <c r="A3" s="5" t="inlineStr">
        <is>
          <t>                         Mustársárga bársonypuff 39 x 40 cm SOPHIA | Beliani.hu             </t>
        </is>
      </c>
      <c r="B3" s="6" t="n">
        <v>1</v>
      </c>
      <c r="C3" s="5" t="inlineStr">
        <is>
          <t>db</t>
        </is>
      </c>
      <c r="D3" s="7" t="n">
        <v>26890</v>
      </c>
      <c r="E3" s="7" t="s">
        <f>B3*D3</f>
      </c>
      <c r="F3" s="8" t="s">
        <f>HYPERLINK("https://peempee.com/out.php?url=https://www.beliani.hu/ellenallhatatlan-mustarsarga-barsony-puff-sophia.html","Tovább a boltba (beliani.hu)")</f>
      </c>
    </row>
    <row collapsed="" customFormat="false" customHeight="" hidden="" ht="12.1" outlineLevel="0" r="4">
      <c r="A4" s="5" t="inlineStr">
        <is>
          <t>Ülőke előszoba pad oldalzsebbel barna-fekete 10038525 - ebuy</t>
        </is>
      </c>
      <c r="B4" s="6" t="n">
        <v>1</v>
      </c>
      <c r="C4" s="5" t="inlineStr">
        <is>
          <t>db</t>
        </is>
      </c>
      <c r="D4" s="7" t="n">
        <v>13990</v>
      </c>
      <c r="E4" s="7" t="s">
        <f>B4*D4</f>
      </c>
      <c r="F4" s="8" t="s">
        <f>HYPERLINK("https://peempee.com/out.php?url=https://ebuying.hu/Pad-oldalzsebbel-barna","Tovább a boltba (ebuying.hu)")</f>
      </c>
    </row>
    <row collapsed="" customFormat="false" customHeight="" hidden="" ht="12.1" outlineLevel="0" r="5">
      <c r="A5" s="5" t="inlineStr">
        <is>
          <t>Tris szék barna/fekete - Belini.hu | Modern és dizájner bútorok</t>
        </is>
      </c>
      <c r="B5" s="6" t="n">
        <v>1</v>
      </c>
      <c r="C5" s="5" t="inlineStr">
        <is>
          <t>db</t>
        </is>
      </c>
      <c r="D5" s="7" t="n">
        <v>35600</v>
      </c>
      <c r="E5" s="7" t="s">
        <f>B5*D5</f>
      </c>
      <c r="F5" s="8" t="s">
        <f>HYPERLINK("https://peempee.com/out.php?url=https://www.belini.hu/kanapek-es-fotelek/tris-szek-barnafekete/?utm_id=favi","Tovább a boltba (belini.hu)")</f>
      </c>
    </row>
    <row collapsed="" customFormat="false" customHeight="" hidden="" ht="12.1" outlineLevel="0" r="6">
      <c r="A6" s="5" t="inlineStr">
        <is>
          <t>Ramses chesterfield tűzött pad, szövet, sötétszürke szín, 100 cm, vilá— Deluzzo</t>
        </is>
      </c>
      <c r="B6" s="6" t="n">
        <v>1</v>
      </c>
      <c r="C6" s="5" t="inlineStr">
        <is>
          <t>db</t>
        </is>
      </c>
      <c r="D6" s="7" t="n">
        <v>7789000</v>
      </c>
      <c r="E6" s="7" t="s">
        <f>B6*D6</f>
      </c>
      <c r="F6" s="8" t="s">
        <f>HYPERLINK("https://peempee.com/out.php?url=https://deluzzo.hu/products/pad_ramses_152007556?variant=12405783986229","Tovább a boltba (deluzzo.hu)")</f>
      </c>
    </row>
    <row collapsed="" customFormat="false" customHeight="" hidden="" ht="12.1" outlineLevel="0" r="7">
      <c r="A7" s="5" t="inlineStr">
        <is>
          <t>Szürke szövet zsámoly WLL MILOU II. 33 cm - MODEGO</t>
        </is>
      </c>
      <c r="B7" s="6" t="n">
        <v>1</v>
      </c>
      <c r="C7" s="5" t="inlineStr">
        <is>
          <t>db</t>
        </is>
      </c>
      <c r="D7" s="7" t="n">
        <v>39745</v>
      </c>
      <c r="E7" s="7" t="s">
        <f>B7*D7</f>
      </c>
      <c r="F7" s="8" t="s">
        <f>HYPERLINK("https://peempee.com/out.php?url=https://www.modego.hu/szurke-szovet-zsamoly-wll-milou-ii--33-cm/","Tovább a boltba (modego.hu)")</f>
      </c>
    </row>
    <row collapsed="" customFormat="false" customHeight="" hidden="" ht="12.1" outlineLevel="0" r="8">
      <c r="A8" s="5" t="inlineStr">
        <is>
          <t>Szürke szövetpad WLL MILOU 90 cm - MODEGO</t>
        </is>
      </c>
      <c r="B8" s="6" t="n">
        <v>1</v>
      </c>
      <c r="C8" s="5" t="inlineStr">
        <is>
          <t>db</t>
        </is>
      </c>
      <c r="D8" s="7" t="n">
        <v>82453</v>
      </c>
      <c r="E8" s="7" t="s">
        <f>B8*D8</f>
      </c>
      <c r="F8" s="8" t="s">
        <f>HYPERLINK("https://peempee.com/out.php?url=https://www.modego.hu/szurke-szovetpad-wll-milou-90-cm/","Tovább a boltba (modego.hu)")</f>
      </c>
    </row>
    <row collapsed="" customFormat="false" customHeight="" hidden="" ht="12.1" outlineLevel="0" r="9">
      <c r="A9" s="5" t="inlineStr">
        <is>
          <t>Szürke szövet zsámoly WLL MILOU I. 33 cm - MODEGO</t>
        </is>
      </c>
      <c r="B9" s="6" t="n">
        <v>1</v>
      </c>
      <c r="C9" s="5" t="inlineStr">
        <is>
          <t>db</t>
        </is>
      </c>
      <c r="D9" s="7" t="n">
        <v>49673</v>
      </c>
      <c r="E9" s="7" t="s">
        <f>B9*D9</f>
      </c>
      <c r="F9" s="8" t="s">
        <f>HYPERLINK("https://peempee.com/out.php?url=https://www.modego.hu/szurke-szovet-zsamoly-wll-milou-i--33-cm/","Tovább a boltba (modego.hu)")</f>
      </c>
    </row>
    <row collapsed="" customFormat="false" customHeight="" hidden="" ht="12.1" outlineLevel="0" r="10">
      <c r="A10" s="5" t="inlineStr">
        <is>
          <t>Olcsó vidaXL mustársárga bársony pad 110 x 36 x 45 cm | vidaXL.hu</t>
        </is>
      </c>
      <c r="B10" s="6" t="n">
        <v>1</v>
      </c>
      <c r="C10" s="5" t="inlineStr">
        <is>
          <t>db</t>
        </is>
      </c>
      <c r="D10" s="7" t="n">
        <v>34810</v>
      </c>
      <c r="E10" s="7" t="s">
        <f>B10*D10</f>
      </c>
      <c r="F10" s="8" t="s">
        <f>HYPERLINK("https://peempee.com/out.php?url=https://www.vidaxl.hu/e/vidaxl-mustarsarga-barsony-pad-110-x-36-x-45-cm/8720845524685.html","Tovább a boltba (vidaxl.hu)")</f>
      </c>
    </row>
    <row collapsed="" customFormat="false" customHeight="" hidden="" ht="12.1" outlineLevel="0" r="11">
      <c r="A11" s="5" t="inlineStr">
        <is>
          <t>RÅGRUND Pad, bambusz, 77x37 cm - IKEA</t>
        </is>
      </c>
      <c r="B11" s="6" t="n">
        <v>1</v>
      </c>
      <c r="C11" s="5" t="inlineStr">
        <is>
          <t>db</t>
        </is>
      </c>
      <c r="D11" s="7" t="n">
        <v>19990</v>
      </c>
      <c r="E11" s="7" t="s">
        <f>B11*D11</f>
      </c>
      <c r="F11" s="8" t="s">
        <f>HYPERLINK("https://peempee.com/out.php?url=https://www.ikea.com/hu/hu/p/ragrund-pad-bambusz-60549416/","Tovább a boltba (ikea.com)")</f>
      </c>
    </row>
    <row collapsed="" customFormat="false" customHeight="" hidden="" ht="12.1" outlineLevel="0" r="12">
      <c r="A12" s="5" t="inlineStr">
        <is>
          <t>                         Bézs Bársonypuff Tároló Funkcióval RICHLAND | Beliani.hu             </t>
        </is>
      </c>
      <c r="B12" s="6" t="n">
        <v>1</v>
      </c>
      <c r="C12" s="5" t="inlineStr">
        <is>
          <t>db</t>
        </is>
      </c>
      <c r="D12" s="7" t="n">
        <v>34690</v>
      </c>
      <c r="E12" s="7" t="s">
        <f>B12*D12</f>
      </c>
      <c r="F12" s="8" t="s">
        <f>HYPERLINK("https://peempee.com/out.php?url=https://www.beliani.hu/bezs-barsonypuff-tarolo-funkcioval-richland.html","Tovább a boltba (beliani.hu)")</f>
      </c>
    </row>
    <row collapsed="" customFormat="false" customHeight="" hidden="" ht="12.1" outlineLevel="0" r="13">
      <c r="A13" s="5" t="inlineStr">
        <is>
          <t>TOFTBYN Tükör, fekete, 75x165 cm - IKEA</t>
        </is>
      </c>
      <c r="B13" s="6" t="n">
        <v>1</v>
      </c>
      <c r="C13" s="5" t="inlineStr">
        <is>
          <t>db</t>
        </is>
      </c>
      <c r="D13" s="7" t="n">
        <v>34990</v>
      </c>
      <c r="E13" s="7" t="s">
        <f>B13*D13</f>
      </c>
      <c r="F13" s="8" t="s">
        <f>HYPERLINK("https://peempee.com/out.php?url=https://www.ikea.com/hu/hu/p/toftbyn-tuekoer-fekete-10454279/","Tovább a boltba (ikea.com)")</f>
      </c>
    </row>
    <row collapsed="" customFormat="false" customHeight="" hidden="" ht="12.1" outlineLevel="0" r="14">
      <c r="A14" s="5" t="inlineStr">
        <is>
          <t>Mustársárga buklé puff Belina – Kave Home | Bonami</t>
        </is>
      </c>
      <c r="B14" s="6" t="n">
        <v>1</v>
      </c>
      <c r="C14" s="5" t="inlineStr">
        <is>
          <t>db</t>
        </is>
      </c>
      <c r="D14" s="7" t="n">
        <v>38990</v>
      </c>
      <c r="E14" s="7" t="s">
        <f>B14*D14</f>
      </c>
      <c r="F14" s="8" t="s">
        <f>HYPERLINK("https://peempee.com/out.php?url=https://www.bonami.hu/p/mustarsarga-bukle-puff-belina-kave-home-1?utm_id=16977394312&amp;gad_source=1","Tovább a boltba (bonami.hu)")</f>
      </c>
    </row>
    <row collapsed="" customFormat="false" customHeight="" hidden="" ht="12.1" outlineLevel="0" r="15">
      <c r="A15" s="5" t="inlineStr">
        <is>
          <t>Polly sárga lábtartó - White Label | Bonami</t>
        </is>
      </c>
      <c r="B15" s="6" t="n">
        <v>1</v>
      </c>
      <c r="C15" s="5" t="inlineStr">
        <is>
          <t>db</t>
        </is>
      </c>
      <c r="D15" s="7" t="n">
        <v>106990</v>
      </c>
      <c r="E15" s="7" t="s">
        <f>B15*D15</f>
      </c>
      <c r="F15" s="8" t="s">
        <f>HYPERLINK("https://peempee.com/out.php?url=https://www.bonami.hu/p/polly-sarga-labtarto-white-label?utm_id=16977394312&amp;gad_source=1","Tovább a boltba (bonami.hu)")</f>
      </c>
    </row>
    <row collapsed="" customFormat="false" customHeight="" hidden="" ht="12.1" outlineLevel="0" r="16">
      <c r="A16" s="5" t="inlineStr">
        <is>
          <t>puff</t>
        </is>
      </c>
      <c r="B16" s="6" t="n">
        <v>1</v>
      </c>
      <c r="C16" s="5" t="inlineStr">
        <is>
          <t>db</t>
        </is>
      </c>
      <c r="D16" s="7" t="n">
        <v>12</v>
      </c>
      <c r="E16" s="7" t="s">
        <f>B16*D16</f>
      </c>
      <c r="F16" s="8" t="s">
        <f>HYPERLINK("https://peempee.com/out.php?url=https://www.xxxlutz.hu/p/carryhome-loke-textil-karton-faalapu-anyag-sarga-002442000606?gad_source=1","Tovább a boltba (xxxlutz.hu)")</f>
      </c>
    </row>
    <row collapsed="" customFormat="false" customHeight="" hidden="" ht="12.1" outlineLevel="0" r="17">
      <c r="A17" s="5" t="inlineStr">
        <is>
          <t>JOYCE – Puff - Tailor Bútor</t>
        </is>
      </c>
      <c r="B17" s="6" t="n">
        <v>1</v>
      </c>
      <c r="C17" s="5" t="inlineStr">
        <is>
          <t>db</t>
        </is>
      </c>
      <c r="D17" s="7" t="n">
        <v>36960</v>
      </c>
      <c r="E17" s="7" t="s">
        <f>B17*D17</f>
      </c>
      <c r="F17" s="8" t="s">
        <f>HYPERLINK("https://peempee.com/out.php?url=https://tailorbutor.hu/termek/fedezd-fel-a-joyce-puffot-a-tokeletes-kombinaciot-a-kenyelem-es-stilus-teren-rendeld-meg-most-es-teremtsd-meg-otthonodban-az-egyedi-kenyelmi-zonat/?attribute_pa_szn=sarga&amp;cmp_id=20298988726&amp;adg_id=&amp;kwd=&amp;device=c&amp;gad_source=1","Tovább a boltba (tailorbutor.hu)")</f>
      </c>
    </row>
    <row collapsed="" customFormat="false" customHeight="" hidden="" ht="12.1" outlineLevel="0" r="18">
      <c r="A18" s="5" t="inlineStr">
        <is>
          <t>Szögletes szék, szövet kárpitozott, acél lábak, teherbírás 100kg, 28x42cm, sárga - eMAG.hu</t>
        </is>
      </c>
      <c r="B18" s="6" t="n">
        <v>1</v>
      </c>
      <c r="C18" s="5" t="inlineStr">
        <is>
          <t>db</t>
        </is>
      </c>
      <c r="D18" s="7" t="n">
        <v>7871</v>
      </c>
      <c r="E18" s="7" t="s">
        <f>B18*D18</f>
      </c>
      <c r="F18" s="8" t="s">
        <f>HYPERLINK("https://peempee.com/out.php?url=https://www.emag.hu/szogletes-szek-szovet-karpitozott-acel-labak-teherbiras-100kg-28x42cm-sarga-pho-5772-88841/pd/DZR3MNYBM/?cmpid=92340&amp;gad_source=1","Tovább a boltba (emag.hu)")</f>
      </c>
    </row>
    <row collapsed="" customFormat="false" customHeight="" hidden="" ht="12.1" outlineLevel="0" r="19">
      <c r="A19" s="5" t="inlineStr">
        <is>
          <t>RODEZA narancssárga szövet puff - DODO | Designban Otthon</t>
        </is>
      </c>
      <c r="B19" s="6" t="n">
        <v>1</v>
      </c>
      <c r="C19" s="5" t="inlineStr">
        <is>
          <t>db</t>
        </is>
      </c>
      <c r="D19" s="7" t="n">
        <v>41800</v>
      </c>
      <c r="E19" s="7" t="s">
        <f>B19*D19</f>
      </c>
      <c r="F19" s="8" t="s">
        <f>HYPERLINK("https://peempee.com/out.php?url=https://dodo.hu/products/rodeza-narancssarga-szovet-puff","Tovább a boltba (dodo.hu)")</f>
      </c>
    </row>
    <row collapsed="" customFormat="false" customHeight="" hidden="" ht="12.1" outlineLevel="0" r="20">
      <c r="A20" s="5" t="inlineStr">
        <is>
          <t>vidaXL barna művelúr pad 106 cm - Sabruk Kertje</t>
        </is>
      </c>
      <c r="B20" s="6" t="n">
        <v>1</v>
      </c>
      <c r="C20" s="5" t="inlineStr">
        <is>
          <t>db</t>
        </is>
      </c>
      <c r="D20" s="7" t="n">
        <v>34453</v>
      </c>
      <c r="E20" s="7" t="s">
        <f>B20*D20</f>
      </c>
      <c r="F20" s="8" t="s">
        <f>HYPERLINK("https://peempee.com/out.php?url=https://www.sabrukkertje.hu/vidaXL-barna-muvelur-pad-106-cm","Tovább a boltba (sabrukkertje.hu)")</f>
      </c>
    </row>
    <row collapsed="" customFormat="false" customHeight="" hidden="" ht="12.1" outlineLevel="0" r="21">
      <c r="A21" s="5" t="inlineStr">
        <is>
          <t>Szürke pad Watford - House Nordic | Bonami</t>
        </is>
      </c>
      <c r="B21" s="6" t="n">
        <v>1</v>
      </c>
      <c r="C21" s="5" t="inlineStr">
        <is>
          <t>db</t>
        </is>
      </c>
      <c r="D21" s="7" t="n">
        <v>74990</v>
      </c>
      <c r="E21" s="7" t="s">
        <f>B21*D21</f>
      </c>
      <c r="F21" s="8" t="s">
        <f>HYPERLINK("https://peempee.com/out.php?url=https://www.bonami.hu/p/szurke-pad-watford-house-nordic?dfw_tracker=46764-1466682","Tovább a boltba (bonami.hu)")</f>
      </c>
    </row>
    <row collapsed="" customFormat="false" customHeight="" hidden="" ht="12.1" outlineLevel="0" r="22">
      <c r="A22" s="5" t="inlineStr">
        <is>
          <t>Stílusos padok: Design ülőpad Bailey 80 cm mustársárga kordbársony</t>
        </is>
      </c>
      <c r="B22" s="6" t="n">
        <v>1</v>
      </c>
      <c r="C22" s="5" t="inlineStr">
        <is>
          <t>db</t>
        </is>
      </c>
      <c r="D22" s="7" t="n">
        <v>34290</v>
      </c>
      <c r="E22" s="7" t="s">
        <f>B22*D22</f>
      </c>
      <c r="F22" s="8" t="s">
        <f>HYPERLINK("https://peempee.com/out.php?url=https://www.estilofina.hu/padokes-ulokek1/design-ulopad-bailey-80-cm-mustarsarga-kordbarsony.htm","Tovább a boltba (estilofina.hu)")</f>
      </c>
    </row>
    <row collapsed="" customFormat="false" customHeight="" hidden="" ht="12.1" outlineLevel="0" r="23">
      <c r="A23" s="5" t="inlineStr">
        <is>
          <t>mustársárga bársonypad 80 cm - Vivre</t>
        </is>
      </c>
      <c r="B23" s="6" t="n">
        <v>1</v>
      </c>
      <c r="C23" s="5" t="inlineStr">
        <is>
          <t>db</t>
        </is>
      </c>
      <c r="D23" s="7" t="n">
        <v>42184</v>
      </c>
      <c r="E23" s="7" t="s">
        <f>B23*D23</f>
      </c>
      <c r="F23" s="8" t="s">
        <f>HYPERLINK("https://peempee.com/out.php?url=https://www.vivre.hu/p-5420049/mustarsarga-barsonypad-80-cm?ch_type=3&amp;ch_id=1007","Tovább a boltba (vivre.hu)")</f>
      </c>
    </row>
    <row collapsed="" customFormat="false" customHeight="" hidden="" ht="12.1" outlineLevel="0" r="24">
      <c r="A24" s="5" t="inlineStr">
        <is>
          <t>TOLÓAJTÓ VASALAT SZETT 2M 80KG - Bútorvasalat, szerelvény</t>
        </is>
      </c>
      <c r="B24" s="6" t="n">
        <v>1</v>
      </c>
      <c r="C24" s="5" t="inlineStr">
        <is>
          <t>db</t>
        </is>
      </c>
      <c r="D24" s="7" t="n">
        <v>41990</v>
      </c>
      <c r="E24" s="7" t="s">
        <f>B24*D24</f>
      </c>
      <c r="F24" s="8" t="s">
        <f>HYPERLINK("https://peempee.com/out.php?url=https://www.praktiker.hu/epites-felujitas/csavar-zar-vasalat/butorvasalat-szerelveny/toloajto-vasalat-szett-2m-80kg/p/326493","Tovább a boltba (praktiker.hu)")</f>
      </c>
    </row>
    <row collapsed="" customFormat="false" customHeight="" hidden="" ht="12.1" outlineLevel="0" r="25">
      <c r="A25" s="5" t="inlineStr">
        <is>
          <t>MEGAFRONT LAMELLAAJTÓ FENYŐ 2013X394MM NATÚR,NYITOTT</t>
        </is>
      </c>
      <c r="B25" s="6" t="n">
        <v>1</v>
      </c>
      <c r="C25" s="5" t="inlineStr">
        <is>
          <t>db</t>
        </is>
      </c>
      <c r="D25" s="7" t="n">
        <v>30990</v>
      </c>
      <c r="E25" s="7" t="s">
        <f>B25*D25</f>
      </c>
      <c r="F25" s="8" t="s">
        <f>HYPERLINK("https://peempee.com/out.php?url=https://www.praktiker.hu/epites-felujitas/epitoanyag-faanyag/apacaracs-lamellas-ajto/megafront-lamellaajto-fenyo-2013x394mm-natur-nyitott/p/329662","Tovább a boltba (praktiker.hu)")</f>
      </c>
    </row>
    <row collapsed="" customFormat="false" customHeight="" hidden="" ht="12.1" outlineLevel="0" r="26">
      <c r="A26" s="5" t="inlineStr">
        <is>
          <t>Tükör REJSBY organikus formájú 50x100 | JYSK</t>
        </is>
      </c>
      <c r="B26" s="6" t="n">
        <v>1</v>
      </c>
      <c r="C26" s="5" t="inlineStr">
        <is>
          <t>db</t>
        </is>
      </c>
      <c r="D26" s="7" t="n">
        <v>19900</v>
      </c>
      <c r="E26" s="7" t="s">
        <f>B26*D26</f>
      </c>
      <c r="F26" s="8" t="s">
        <f>HYPERLINK("https://peempee.com/out.php?url=https://jysk.hu/lakberendezes/tukrok/tukor-rejsby-organikus-formaju-50x100","Tovább a boltba (jysk.hu)")</f>
      </c>
    </row>
    <row collapsed="" customFormat="false" customHeight="" hidden="" ht="12.1" outlineLevel="0" r="27">
      <c r="A27" s="5" t="inlineStr">
        <is>
          <t>ALMARÖD Tükör, fekete, 75x170 cm - IKEA</t>
        </is>
      </c>
      <c r="B27" s="6" t="n">
        <v>1</v>
      </c>
      <c r="C27" s="5" t="inlineStr">
        <is>
          <t>db</t>
        </is>
      </c>
      <c r="D27" s="7" t="n">
        <v>54990</v>
      </c>
      <c r="E27" s="7" t="s">
        <f>B27*D27</f>
      </c>
      <c r="F27" s="8" t="s">
        <f>HYPERLINK("https://peempee.com/out.php?url=https://www.ikea.com/hu/hu/p/almaroed-tuekoer-fekete-00459135/","Tovább a boltba (ikea.com)")</f>
      </c>
    </row>
    <row collapsed="" customFormat="false" customHeight="" hidden="" ht="12.1" outlineLevel="0" r="28">
      <c r="A28" s="5" t="inlineStr">
        <is>
          <t>SVANSELE Tükör, aranyszínű, 73x158 cm - IKEA</t>
        </is>
      </c>
      <c r="B28" s="6" t="n">
        <v>1</v>
      </c>
      <c r="C28" s="5" t="inlineStr">
        <is>
          <t>db</t>
        </is>
      </c>
      <c r="D28" s="7" t="n">
        <v>39990</v>
      </c>
      <c r="E28" s="7" t="s">
        <f>B28*D28</f>
      </c>
      <c r="F28" s="8" t="s">
        <f>HYPERLINK("https://peempee.com/out.php?url=https://www.ikea.com/hu/hu/p/svansele-tuekoer-aranyszinu-70479291/","Tovább a boltba (ikea.com)")</f>
      </c>
    </row>
    <row collapsed="" customFormat="false" customHeight="" hidden="" ht="12.1" outlineLevel="0" r="29">
      <c r="A29" s="5" t="inlineStr">
        <is>
          <t>LINDBYN Tükör, fekete, 40x130 cm - IKEA</t>
        </is>
      </c>
      <c r="B29" s="6" t="n">
        <v>1</v>
      </c>
      <c r="C29" s="5" t="inlineStr">
        <is>
          <t>db</t>
        </is>
      </c>
      <c r="D29" s="7" t="n">
        <v>18990</v>
      </c>
      <c r="E29" s="7" t="s">
        <f>B29*D29</f>
      </c>
      <c r="F29" s="8" t="s">
        <f>HYPERLINK("https://peempee.com/out.php?url=https://www.ikea.com/hu/hu/p/lindbyn-tuekoer-fekete-20458615/","Tovább a boltba (ikea.com)")</f>
      </c>
    </row>
    <row collapsed="" customFormat="false" customHeight="" hidden="" ht="12.1" outlineLevel="0" r="30">
      <c r="A30" s="5" t="inlineStr">
        <is>
          <t>LINDBYN Tükör, fekete, 60x120 cm - IKEA</t>
        </is>
      </c>
      <c r="B30" s="6" t="n">
        <v>1</v>
      </c>
      <c r="C30" s="5" t="inlineStr">
        <is>
          <t>db</t>
        </is>
      </c>
      <c r="D30" s="7" t="n">
        <v>16990</v>
      </c>
      <c r="E30" s="7" t="s">
        <f>B30*D30</f>
      </c>
      <c r="F30" s="8" t="s">
        <f>HYPERLINK("https://peempee.com/out.php?url=https://www.ikea.com/hu/hu/p/lindbyn-tuekoer-fekete-30458610/","Tovább a boltba (ikea.com)")</f>
      </c>
    </row>
    <row collapsed="" customFormat="false" customHeight="" hidden="" ht="12.1" outlineLevel="0" r="31">
      <c r="A31" s="5"/>
      <c r="B31" s="6"/>
      <c r="C31" s="5"/>
      <c r="D31" s="7"/>
      <c r="E31" s="9" t="s">
        <f>SUM(E2:E30)</f>
      </c>
      <c r="F31" s="5"/>
    </row>
    <row collapsed="" customFormat="false" customHeight="" hidden="" ht="12.1" outlineLevel="0" r="32">
      <c r="A32" s="8" t="s">
        <f>HYPERLINK("https://peempee.com","peempee.com")</f>
      </c>
      <c r="B32" s="6"/>
      <c r="C32" s="5"/>
      <c r="D32" s="7"/>
      <c r="E32" s="7"/>
      <c r="F3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2026-04-04T03:45:49.00Z</dcterms:created>
  <dc:title/>
  <dc:subject/>
  <dc:creator>peempee.com</dc:creator>
  <dc:description/>
  <cp:revision>0</cp:revision>
</cp:coreProperties>
</file>